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friendsofwecare.sharepoint.com/Shared Documents/Events/1 - General Event Info/"/>
    </mc:Choice>
  </mc:AlternateContent>
  <xr:revisionPtr revIDLastSave="55" documentId="8_{0981D316-CA18-4F3F-91D0-9D1BBE7791FD}" xr6:coauthVersionLast="47" xr6:coauthVersionMax="47" xr10:uidLastSave="{262E82D8-5435-41A7-8B03-895C2FDECE63}"/>
  <bookViews>
    <workbookView xWindow="-108" yWindow="-108" windowWidth="23256" windowHeight="12456" xr2:uid="{60F153A5-9CB4-4D28-895A-B4B5C44D014D}"/>
  </bookViews>
  <sheets>
    <sheet name="Sheet1" sheetId="1" r:id="rId1"/>
  </sheets>
  <definedNames>
    <definedName name="_xlnm.Print_Area" localSheetId="0">Sheet1!$A$1:$H$171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9" i="1" l="1"/>
  <c r="H105" i="1"/>
  <c r="H106" i="1"/>
  <c r="H107" i="1"/>
  <c r="H108" i="1"/>
  <c r="H109" i="1"/>
  <c r="H110" i="1"/>
  <c r="H111" i="1"/>
  <c r="H112" i="1"/>
  <c r="H113" i="1"/>
  <c r="H114" i="1"/>
  <c r="H125" i="1"/>
  <c r="H121" i="1"/>
  <c r="L16" i="1"/>
  <c r="H16" i="1" s="1"/>
  <c r="L144" i="1"/>
  <c r="H144" i="1" s="1"/>
  <c r="L143" i="1"/>
  <c r="H143" i="1" s="1"/>
  <c r="L142" i="1"/>
  <c r="H142" i="1" s="1"/>
  <c r="L141" i="1"/>
  <c r="H141" i="1" s="1"/>
  <c r="L140" i="1"/>
  <c r="H140" i="1" s="1"/>
  <c r="L139" i="1"/>
  <c r="H139" i="1" s="1"/>
  <c r="L138" i="1"/>
  <c r="H138" i="1" s="1"/>
  <c r="L137" i="1"/>
  <c r="H137" i="1" s="1"/>
  <c r="L136" i="1"/>
  <c r="H136" i="1" s="1"/>
  <c r="L135" i="1"/>
  <c r="H135" i="1" s="1"/>
  <c r="L130" i="1"/>
  <c r="H130" i="1" s="1"/>
  <c r="L129" i="1"/>
  <c r="H129" i="1" s="1"/>
  <c r="L128" i="1"/>
  <c r="H128" i="1" s="1"/>
  <c r="L127" i="1"/>
  <c r="H127" i="1" s="1"/>
  <c r="L126" i="1"/>
  <c r="H126" i="1" s="1"/>
  <c r="L124" i="1"/>
  <c r="H124" i="1" s="1"/>
  <c r="L123" i="1"/>
  <c r="H123" i="1" s="1"/>
  <c r="L122" i="1"/>
  <c r="H122" i="1" s="1"/>
  <c r="L120" i="1"/>
  <c r="H120" i="1" s="1"/>
  <c r="L119" i="1"/>
  <c r="H119" i="1" s="1"/>
  <c r="L114" i="1"/>
  <c r="L113" i="1"/>
  <c r="L112" i="1"/>
  <c r="L111" i="1"/>
  <c r="L110" i="1"/>
  <c r="L109" i="1"/>
  <c r="L108" i="1"/>
  <c r="L107" i="1"/>
  <c r="L106" i="1"/>
  <c r="L105" i="1"/>
  <c r="L104" i="1"/>
  <c r="H104" i="1" s="1"/>
  <c r="L103" i="1"/>
  <c r="H103" i="1" s="1"/>
  <c r="L102" i="1"/>
  <c r="H102" i="1" s="1"/>
  <c r="L101" i="1"/>
  <c r="H101" i="1" s="1"/>
  <c r="L100" i="1"/>
  <c r="H100" i="1" s="1"/>
  <c r="L99" i="1"/>
  <c r="L94" i="1"/>
  <c r="H94" i="1" s="1"/>
  <c r="L93" i="1"/>
  <c r="H93" i="1" s="1"/>
  <c r="L92" i="1"/>
  <c r="H92" i="1" s="1"/>
  <c r="L91" i="1"/>
  <c r="H91" i="1" s="1"/>
  <c r="L90" i="1"/>
  <c r="H90" i="1" s="1"/>
  <c r="L89" i="1"/>
  <c r="H89" i="1" s="1"/>
  <c r="L88" i="1"/>
  <c r="H88" i="1" s="1"/>
  <c r="L87" i="1"/>
  <c r="H87" i="1" s="1"/>
  <c r="L86" i="1"/>
  <c r="H86" i="1" s="1"/>
  <c r="L81" i="1"/>
  <c r="H81" i="1" s="1"/>
  <c r="L80" i="1"/>
  <c r="H80" i="1" s="1"/>
  <c r="L79" i="1"/>
  <c r="H79" i="1" s="1"/>
  <c r="L78" i="1"/>
  <c r="H78" i="1" s="1"/>
  <c r="L77" i="1"/>
  <c r="H77" i="1" s="1"/>
  <c r="L76" i="1"/>
  <c r="H76" i="1" s="1"/>
  <c r="L75" i="1"/>
  <c r="H75" i="1" s="1"/>
  <c r="L74" i="1"/>
  <c r="H74" i="1" s="1"/>
  <c r="L73" i="1"/>
  <c r="H73" i="1" s="1"/>
  <c r="L72" i="1"/>
  <c r="H72" i="1" s="1"/>
  <c r="L67" i="1"/>
  <c r="H67" i="1" s="1"/>
  <c r="L66" i="1"/>
  <c r="H66" i="1" s="1"/>
  <c r="L65" i="1"/>
  <c r="H65" i="1" s="1"/>
  <c r="L64" i="1"/>
  <c r="H64" i="1" s="1"/>
  <c r="L63" i="1"/>
  <c r="H63" i="1" s="1"/>
  <c r="L62" i="1"/>
  <c r="H62" i="1" s="1"/>
  <c r="L61" i="1"/>
  <c r="H61" i="1" s="1"/>
  <c r="L60" i="1"/>
  <c r="H60" i="1" s="1"/>
  <c r="L59" i="1"/>
  <c r="H59" i="1" s="1"/>
  <c r="L54" i="1"/>
  <c r="H54" i="1" s="1"/>
  <c r="L53" i="1"/>
  <c r="H53" i="1" s="1"/>
  <c r="L52" i="1"/>
  <c r="H52" i="1" s="1"/>
  <c r="L51" i="1"/>
  <c r="H51" i="1" s="1"/>
  <c r="L50" i="1"/>
  <c r="H50" i="1" s="1"/>
  <c r="L49" i="1"/>
  <c r="H49" i="1" s="1"/>
  <c r="L48" i="1"/>
  <c r="H48" i="1" s="1"/>
  <c r="L47" i="1"/>
  <c r="H47" i="1" s="1"/>
  <c r="L46" i="1"/>
  <c r="H46" i="1" s="1"/>
  <c r="L45" i="1"/>
  <c r="H45" i="1" s="1"/>
  <c r="L44" i="1"/>
  <c r="H44" i="1" s="1"/>
  <c r="L43" i="1"/>
  <c r="H43" i="1" s="1"/>
  <c r="L42" i="1"/>
  <c r="H42" i="1" s="1"/>
  <c r="L41" i="1"/>
  <c r="H41" i="1" s="1"/>
  <c r="L40" i="1"/>
  <c r="H40" i="1" s="1"/>
  <c r="L39" i="1"/>
  <c r="H39" i="1" s="1"/>
  <c r="L35" i="1"/>
  <c r="H35" i="1" s="1"/>
  <c r="L34" i="1"/>
  <c r="H34" i="1" s="1"/>
  <c r="L33" i="1"/>
  <c r="H33" i="1" s="1"/>
  <c r="L32" i="1"/>
  <c r="H32" i="1" s="1"/>
  <c r="L31" i="1"/>
  <c r="H31" i="1" s="1"/>
  <c r="L26" i="1"/>
  <c r="H26" i="1" s="1"/>
  <c r="L25" i="1"/>
  <c r="H25" i="1" s="1"/>
  <c r="L24" i="1"/>
  <c r="H24" i="1" s="1"/>
  <c r="L23" i="1"/>
  <c r="H23" i="1" s="1"/>
  <c r="L18" i="1"/>
  <c r="H18" i="1" s="1"/>
  <c r="L17" i="1"/>
  <c r="H17" i="1" s="1"/>
  <c r="L15" i="1"/>
  <c r="H15" i="1" s="1"/>
  <c r="L14" i="1"/>
  <c r="H14" i="1" s="1"/>
  <c r="H27" i="1" l="1"/>
  <c r="H115" i="1"/>
  <c r="H55" i="1"/>
  <c r="H36" i="1"/>
  <c r="H95" i="1"/>
  <c r="H82" i="1"/>
  <c r="H68" i="1"/>
  <c r="H19" i="1"/>
  <c r="H145" i="1"/>
  <c r="H147" i="1" l="1"/>
</calcChain>
</file>

<file path=xl/sharedStrings.xml><?xml version="1.0" encoding="utf-8"?>
<sst xmlns="http://schemas.openxmlformats.org/spreadsheetml/2006/main" count="532" uniqueCount="129">
  <si>
    <t>2026 We Care Price List</t>
  </si>
  <si>
    <t>Please fill out the form below to confirm your 2026 membership and event sponsorship participation.</t>
  </si>
  <si>
    <t>Company Name</t>
  </si>
  <si>
    <t>Date</t>
  </si>
  <si>
    <t>Contact</t>
  </si>
  <si>
    <t>Job Title</t>
  </si>
  <si>
    <t>Street Address</t>
  </si>
  <si>
    <t>City</t>
  </si>
  <si>
    <t>Province</t>
  </si>
  <si>
    <t>Postal Code</t>
  </si>
  <si>
    <t>Phone Number</t>
  </si>
  <si>
    <t>Email</t>
  </si>
  <si>
    <t>2026 Member Fees</t>
  </si>
  <si>
    <t>Category</t>
  </si>
  <si>
    <t>Item Description</t>
  </si>
  <si>
    <t>Qty</t>
  </si>
  <si>
    <t>Base</t>
  </si>
  <si>
    <t>Price</t>
  </si>
  <si>
    <t>HST</t>
  </si>
  <si>
    <t>Total</t>
  </si>
  <si>
    <t>Membership</t>
  </si>
  <si>
    <t>Silver Membership</t>
  </si>
  <si>
    <t>$</t>
  </si>
  <si>
    <t>-</t>
  </si>
  <si>
    <t>Gold Membership</t>
  </si>
  <si>
    <t>Diamond Membership</t>
  </si>
  <si>
    <t>Platinum Membership</t>
  </si>
  <si>
    <t>Subtotal A</t>
  </si>
  <si>
    <t>SEND AN INDIVIDUAL TO CAMP - SUMMER 2025</t>
  </si>
  <si>
    <t>Financial Contribution</t>
  </si>
  <si>
    <t>One Day </t>
  </si>
  <si>
    <t>One Week (8 Days / 7 Nights)</t>
  </si>
  <si>
    <t>Camp Connection (VIP Camp Experience)</t>
  </si>
  <si>
    <t>Camp Day Sponsor</t>
  </si>
  <si>
    <t>Subtotal B</t>
  </si>
  <si>
    <t>Entry Level Bundle Event Pass (First Time Members)</t>
  </si>
  <si>
    <t>WE CARE CAMP DAY - SUMMER 2025</t>
  </si>
  <si>
    <t>Tickets</t>
  </si>
  <si>
    <t>Leadership Team</t>
  </si>
  <si>
    <t>Employees</t>
  </si>
  <si>
    <t>Family and Friends</t>
  </si>
  <si>
    <t>Donation Items</t>
  </si>
  <si>
    <t>From Your Company</t>
  </si>
  <si>
    <t>Counsellor Bag Items (100 items)</t>
  </si>
  <si>
    <t>Subtotal C</t>
  </si>
  <si>
    <t>WINTERFEST - JANUARY 30, 2026</t>
  </si>
  <si>
    <t>Sponsorship</t>
  </si>
  <si>
    <t>Gold Sponsor</t>
  </si>
  <si>
    <t>Silver Sponsor</t>
  </si>
  <si>
    <t>Bronze Sponsor</t>
  </si>
  <si>
    <t>BeaverTails Sponsor</t>
  </si>
  <si>
    <t>Key Game Sponsor</t>
  </si>
  <si>
    <t>Raffle Sponsor</t>
  </si>
  <si>
    <t>Team Pass</t>
  </si>
  <si>
    <t>All Access Pass (Adult)</t>
  </si>
  <si>
    <t>All Access Pass (Youth)</t>
  </si>
  <si>
    <t>Sans Ski Pass</t>
  </si>
  <si>
    <t>Bonus Items</t>
  </si>
  <si>
    <t>Bonus Bag</t>
  </si>
  <si>
    <t>3 Key Game Keys</t>
  </si>
  <si>
    <t>1 Key Game Key</t>
  </si>
  <si>
    <t>Raffle Prize Items</t>
  </si>
  <si>
    <t>Key Game Prize Items</t>
  </si>
  <si>
    <t>Bonus Bag Item - 1 per company (175 items)</t>
  </si>
  <si>
    <t>Subtotal D</t>
  </si>
  <si>
    <t>Wellness Event - Date TBD</t>
  </si>
  <si>
    <t>Platinum Sponsor</t>
  </si>
  <si>
    <t>Lunch Sponsor</t>
  </si>
  <si>
    <t>Name Game Sponsor</t>
  </si>
  <si>
    <t>Group Wellness Pass (4 Individual Passes)</t>
  </si>
  <si>
    <t>Individual Wellness Pass</t>
  </si>
  <si>
    <t>Goodie Bag Items</t>
  </si>
  <si>
    <t>Subtotal E</t>
  </si>
  <si>
    <t>Silent Auction Sponsor</t>
  </si>
  <si>
    <t>Team Player Pass (4 Individual Passes)</t>
  </si>
  <si>
    <t>Individual Player Pass</t>
  </si>
  <si>
    <t>Silent Auction Items</t>
  </si>
  <si>
    <t>Subtotal F</t>
  </si>
  <si>
    <t>GALA AND AWARDS - April 30, 2026</t>
  </si>
  <si>
    <t>Individual Ticket (Members)</t>
  </si>
  <si>
    <t>Individual Ticket (Non-Members)</t>
  </si>
  <si>
    <t>Individual All-Inclusive Package (activity entry and drink ticket)</t>
  </si>
  <si>
    <t>Live Auction Items</t>
  </si>
  <si>
    <t>Subtotal G</t>
  </si>
  <si>
    <t>GOLF &amp; SPA CLASSIC - May 26, 2026</t>
  </si>
  <si>
    <t>Platinum</t>
  </si>
  <si>
    <t>Spa Sponsor</t>
  </si>
  <si>
    <t>Welcome Bag Sponsor</t>
  </si>
  <si>
    <t>Hole Sponsor</t>
  </si>
  <si>
    <t>Prize Sponsor</t>
  </si>
  <si>
    <t>Foursome Golf Package</t>
  </si>
  <si>
    <t>Individual Golf Package</t>
  </si>
  <si>
    <t>Individual Lesson, 9 hole golf, massage</t>
  </si>
  <si>
    <t>Individual Spa Package</t>
  </si>
  <si>
    <t>NOUS AIDONS LUNCH &amp; 9 - September 24, 2026</t>
  </si>
  <si>
    <t>Presenting Sponsor</t>
  </si>
  <si>
    <t>Contest Hole Sponsor</t>
  </si>
  <si>
    <t>Golf Foursome</t>
  </si>
  <si>
    <t>Golf Individual</t>
  </si>
  <si>
    <t>Cocktail Dinner</t>
  </si>
  <si>
    <t>Chef Station at Lunch</t>
  </si>
  <si>
    <t>Subtotal I</t>
  </si>
  <si>
    <t>TORONTO BOWLING CHALLENGE - November 26, 2026</t>
  </si>
  <si>
    <t>Platinum Presenting Sponsor</t>
  </si>
  <si>
    <t>Arcade Sponsor</t>
  </si>
  <si>
    <t>Goodie Bucket Sponsor</t>
  </si>
  <si>
    <t>Team Entry (Bowling for 6 people)</t>
  </si>
  <si>
    <t>Individual Entry</t>
  </si>
  <si>
    <t>Goodie Bucket Items (1 per company - 325 items)</t>
  </si>
  <si>
    <t>Subtotal J</t>
  </si>
  <si>
    <t>TOTAL INVOICE</t>
  </si>
  <si>
    <t>DETAILS, FEES &amp; PAYMENT TERMS</t>
  </si>
  <si>
    <t>Membership details, fees and payment terms </t>
  </si>
  <si>
    <t>Prices and dates are subject to change.</t>
  </si>
  <si>
    <t>Subtotal H</t>
  </si>
  <si>
    <t xml:space="preserve">We Care offers a variety of fundraising events for our members and partners to sponsor through the year. </t>
  </si>
  <si>
    <t>To secure your top choice, please ensure to fill out the Price List Form prior to January 9, 2026.</t>
  </si>
  <si>
    <t xml:space="preserve">unless other payment schedule has been arranged with our finance department in writing. </t>
  </si>
  <si>
    <r>
      <t>2.</t>
    </r>
    <r>
      <rPr>
        <sz val="9"/>
        <color rgb="FF000000"/>
        <rFont val="Arial"/>
        <family val="2"/>
      </rPr>
      <t xml:space="preserve"> The Annual Membership Fee will be invoiced the week of January 12, 2026, and is payable by February 6, 2026</t>
    </r>
    <r>
      <rPr>
        <b/>
        <sz val="9"/>
        <color rgb="FF000000"/>
        <rFont val="Arial"/>
        <family val="2"/>
      </rPr>
      <t>,</t>
    </r>
  </si>
  <si>
    <t xml:space="preserve">Please contact Suzanne Cheslo, Bookkeeper/Office Administrator at accounting@wecare-canada.org </t>
  </si>
  <si>
    <t>to discuss the payment schedule if required prior to February 6, 2026. </t>
  </si>
  <si>
    <r>
      <t>3.</t>
    </r>
    <r>
      <rPr>
        <sz val="9"/>
        <color rgb="FF000000"/>
        <rFont val="Arial"/>
        <family val="2"/>
      </rPr>
      <t xml:space="preserve"> In the event the Member fails to meet the payment obligations then we shall be entitled to deem that the </t>
    </r>
  </si>
  <si>
    <t>Member has cancelled their membership for 2026. </t>
  </si>
  <si>
    <t>set out in the 2025 Price List. </t>
  </si>
  <si>
    <r>
      <rPr>
        <b/>
        <sz val="9"/>
        <color rgb="FF000000"/>
        <rFont val="Arial"/>
        <family val="2"/>
      </rPr>
      <t>1.</t>
    </r>
    <r>
      <rPr>
        <sz val="9"/>
        <color rgb="FF000000"/>
        <rFont val="Arial"/>
        <family val="2"/>
      </rPr>
      <t xml:space="preserve"> As a member, you agree to pay the Annual Membership Fee in accordance with the payment terms</t>
    </r>
  </si>
  <si>
    <t xml:space="preserve">Please select items from the price list what you would like to commit to for 2026 by filling out the quantity and total columns. </t>
  </si>
  <si>
    <t>Curling Event - Date TBD</t>
  </si>
  <si>
    <t>On-Course Sampling</t>
  </si>
  <si>
    <t>Donate to sponsor one full day at camp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</si>
</sst>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1"/>
      <name val="Aptos Display"/>
      <family val="2"/>
      <scheme val="maj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6.95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rgb="FF000000"/>
      <name val="Dreaming Outloud Script Pro"/>
      <family val="4"/>
    </font>
  </fonts>
  <fills count="10">
    <fill>
      <patternFill patternType="none"/>
    </fill>
    <fill>
      <patternFill patternType="gray125"/>
    </fill>
    <fill>
      <patternFill patternType="solid">
        <fgColor rgb="FFC9DAF8"/>
        <bgColor indexed="64"/>
      </patternFill>
    </fill>
    <fill>
      <patternFill patternType="solid">
        <fgColor rgb="FFF25623"/>
        <bgColor indexed="64"/>
      </patternFill>
    </fill>
    <fill>
      <patternFill patternType="solid">
        <fgColor rgb="FFFEBF22"/>
        <bgColor indexed="64"/>
      </patternFill>
    </fill>
    <fill>
      <patternFill patternType="solid">
        <fgColor rgb="FF3C78D8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rgb="FF249A41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theme="3" tint="0.89999084444715716"/>
        <bgColor indexed="64"/>
      </patternFill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0" fillId="2" borderId="1" xfId="0" applyFill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top" wrapText="1"/>
    </xf>
    <xf numFmtId="0" fontId="3" fillId="0" borderId="5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5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0" fillId="2" borderId="7" xfId="0" applyFill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4" fillId="0" borderId="0" xfId="0" applyFont="1" applyAlignment="1">
      <alignment vertical="center"/>
    </xf>
    <xf numFmtId="3" fontId="0" fillId="2" borderId="1" xfId="0" applyNumberFormat="1" applyFill="1" applyBorder="1" applyAlignment="1">
      <alignment vertical="top" wrapText="1"/>
    </xf>
    <xf numFmtId="3" fontId="0" fillId="8" borderId="1" xfId="0" applyNumberFormat="1" applyFill="1" applyBorder="1" applyAlignment="1">
      <alignment vertical="top" wrapText="1"/>
    </xf>
    <xf numFmtId="3" fontId="0" fillId="6" borderId="1" xfId="0" applyNumberFormat="1" applyFill="1" applyBorder="1" applyAlignment="1">
      <alignment vertical="top" wrapText="1"/>
    </xf>
    <xf numFmtId="0" fontId="1" fillId="0" borderId="0" xfId="0" applyFont="1"/>
    <xf numFmtId="3" fontId="1" fillId="0" borderId="0" xfId="0" applyNumberFormat="1" applyFont="1"/>
    <xf numFmtId="0" fontId="0" fillId="2" borderId="6" xfId="0" applyFill="1" applyBorder="1" applyAlignment="1">
      <alignment vertical="top" wrapText="1"/>
    </xf>
    <xf numFmtId="0" fontId="3" fillId="0" borderId="15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/>
    <xf numFmtId="0" fontId="0" fillId="0" borderId="0" xfId="0" applyAlignment="1">
      <alignment vertical="top" wrapText="1"/>
    </xf>
    <xf numFmtId="15" fontId="0" fillId="2" borderId="5" xfId="0" applyNumberFormat="1" applyFill="1" applyBorder="1" applyAlignment="1">
      <alignment vertical="top" wrapText="1"/>
    </xf>
    <xf numFmtId="0" fontId="4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3" fontId="0" fillId="2" borderId="1" xfId="0" applyNumberFormat="1" applyFill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0" fillId="2" borderId="9" xfId="0" applyFill="1" applyBorder="1" applyAlignment="1">
      <alignment horizontal="center" vertical="top" wrapText="1"/>
    </xf>
    <xf numFmtId="0" fontId="0" fillId="2" borderId="10" xfId="0" applyFill="1" applyBorder="1" applyAlignment="1">
      <alignment horizontal="center" vertical="top" wrapText="1"/>
    </xf>
    <xf numFmtId="0" fontId="0" fillId="2" borderId="11" xfId="0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4" fillId="5" borderId="2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vertical="center" wrapText="1"/>
    </xf>
    <xf numFmtId="0" fontId="0" fillId="2" borderId="5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4" fillId="7" borderId="2" xfId="0" applyFont="1" applyFill="1" applyBorder="1" applyAlignment="1">
      <alignment vertical="center" wrapText="1"/>
    </xf>
    <xf numFmtId="0" fontId="4" fillId="7" borderId="4" xfId="0" applyFont="1" applyFill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0" fillId="9" borderId="9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2" borderId="12" xfId="0" applyFill="1" applyBorder="1" applyAlignment="1">
      <alignment horizontal="center" vertical="top" wrapText="1"/>
    </xf>
    <xf numFmtId="0" fontId="0" fillId="2" borderId="13" xfId="0" applyFill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top" wrapText="1"/>
    </xf>
    <xf numFmtId="0" fontId="0" fillId="2" borderId="17" xfId="0" applyFill="1" applyBorder="1" applyAlignment="1">
      <alignment horizontal="center" vertical="top" wrapText="1"/>
    </xf>
    <xf numFmtId="0" fontId="8" fillId="2" borderId="9" xfId="1" applyFill="1" applyBorder="1" applyAlignment="1">
      <alignment vertical="top" wrapText="1"/>
    </xf>
    <xf numFmtId="0" fontId="0" fillId="2" borderId="11" xfId="0" applyFill="1" applyBorder="1" applyAlignment="1">
      <alignment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A721-5C22-43DD-9C2A-DDCB03776B3C}">
  <dimension ref="A1:L169"/>
  <sheetViews>
    <sheetView tabSelected="1" topLeftCell="A94" workbookViewId="0">
      <selection activeCell="L100" sqref="L100"/>
    </sheetView>
  </sheetViews>
  <sheetFormatPr defaultRowHeight="14.4" x14ac:dyDescent="0.3"/>
  <cols>
    <col min="1" max="1" width="17.44140625" customWidth="1"/>
    <col min="2" max="2" width="19" customWidth="1"/>
    <col min="3" max="3" width="8.88671875" customWidth="1"/>
    <col min="8" max="8" width="15.77734375" customWidth="1"/>
  </cols>
  <sheetData>
    <row r="1" spans="1:12" x14ac:dyDescent="0.3">
      <c r="A1" s="1" t="s">
        <v>0</v>
      </c>
      <c r="L1" s="22"/>
    </row>
    <row r="2" spans="1:12" x14ac:dyDescent="0.3">
      <c r="L2" s="22"/>
    </row>
    <row r="3" spans="1:12" ht="15" thickBot="1" x14ac:dyDescent="0.35">
      <c r="A3" s="28" t="s">
        <v>1</v>
      </c>
      <c r="G3" s="29"/>
      <c r="L3" s="22"/>
    </row>
    <row r="4" spans="1:12" ht="15" thickBot="1" x14ac:dyDescent="0.35">
      <c r="A4" s="5" t="s">
        <v>2</v>
      </c>
      <c r="B4" s="41"/>
      <c r="C4" s="42"/>
      <c r="D4" s="42"/>
      <c r="E4" s="42"/>
      <c r="F4" s="43"/>
      <c r="G4" s="27" t="s">
        <v>3</v>
      </c>
      <c r="H4" s="31"/>
      <c r="L4" s="22"/>
    </row>
    <row r="5" spans="1:12" ht="15" thickBot="1" x14ac:dyDescent="0.35">
      <c r="A5" s="3" t="s">
        <v>4</v>
      </c>
      <c r="B5" s="71"/>
      <c r="C5" s="42"/>
      <c r="D5" s="72"/>
      <c r="E5" s="26" t="s">
        <v>5</v>
      </c>
      <c r="F5" s="41"/>
      <c r="G5" s="42"/>
      <c r="H5" s="43"/>
      <c r="L5" s="22"/>
    </row>
    <row r="6" spans="1:12" ht="15" thickBot="1" x14ac:dyDescent="0.35">
      <c r="A6" s="5" t="s">
        <v>6</v>
      </c>
      <c r="B6" s="41"/>
      <c r="C6" s="42"/>
      <c r="D6" s="42"/>
      <c r="E6" s="42"/>
      <c r="F6" s="42"/>
      <c r="G6" s="42"/>
      <c r="H6" s="43"/>
      <c r="L6" s="22"/>
    </row>
    <row r="7" spans="1:12" ht="23.4" thickBot="1" x14ac:dyDescent="0.35">
      <c r="A7" s="5" t="s">
        <v>7</v>
      </c>
      <c r="B7" s="41"/>
      <c r="C7" s="42"/>
      <c r="D7" s="43"/>
      <c r="E7" s="25" t="s">
        <v>8</v>
      </c>
      <c r="F7" s="16"/>
      <c r="G7" s="11" t="s">
        <v>9</v>
      </c>
      <c r="H7" s="24"/>
      <c r="L7" s="22"/>
    </row>
    <row r="8" spans="1:12" ht="15" thickBot="1" x14ac:dyDescent="0.35">
      <c r="A8" s="5" t="s">
        <v>10</v>
      </c>
      <c r="B8" s="41"/>
      <c r="C8" s="42"/>
      <c r="D8" s="43"/>
      <c r="E8" s="40" t="s">
        <v>11</v>
      </c>
      <c r="F8" s="40"/>
      <c r="G8" s="73"/>
      <c r="H8" s="74"/>
      <c r="L8" s="22"/>
    </row>
    <row r="9" spans="1:12" x14ac:dyDescent="0.3">
      <c r="L9" s="22"/>
    </row>
    <row r="10" spans="1:12" x14ac:dyDescent="0.3">
      <c r="L10" s="22"/>
    </row>
    <row r="11" spans="1:12" ht="15" thickBot="1" x14ac:dyDescent="0.35">
      <c r="A11" s="28" t="s">
        <v>125</v>
      </c>
      <c r="L11" s="22"/>
    </row>
    <row r="12" spans="1:12" ht="15" thickBot="1" x14ac:dyDescent="0.35">
      <c r="A12" s="44" t="s">
        <v>12</v>
      </c>
      <c r="B12" s="45"/>
      <c r="C12" s="45"/>
      <c r="D12" s="45"/>
      <c r="E12" s="45"/>
      <c r="F12" s="45"/>
      <c r="G12" s="45"/>
      <c r="H12" s="46"/>
      <c r="L12" s="22"/>
    </row>
    <row r="13" spans="1:12" ht="15" thickBot="1" x14ac:dyDescent="0.35">
      <c r="A13" s="6" t="s">
        <v>13</v>
      </c>
      <c r="B13" s="6" t="s">
        <v>14</v>
      </c>
      <c r="C13" s="6" t="s">
        <v>15</v>
      </c>
      <c r="D13" s="6" t="s">
        <v>16</v>
      </c>
      <c r="E13" s="6" t="s">
        <v>17</v>
      </c>
      <c r="F13" s="6" t="s">
        <v>18</v>
      </c>
      <c r="G13" s="7"/>
      <c r="H13" s="6" t="s">
        <v>19</v>
      </c>
      <c r="L13" s="22"/>
    </row>
    <row r="14" spans="1:12" ht="15" thickBot="1" x14ac:dyDescent="0.35">
      <c r="A14" s="37" t="s">
        <v>20</v>
      </c>
      <c r="B14" s="3" t="s">
        <v>21</v>
      </c>
      <c r="C14" s="4"/>
      <c r="D14" s="9" t="s">
        <v>22</v>
      </c>
      <c r="E14" s="10">
        <v>5000</v>
      </c>
      <c r="F14" s="9" t="s">
        <v>22</v>
      </c>
      <c r="G14" s="3" t="s">
        <v>23</v>
      </c>
      <c r="H14" s="19">
        <f>C14*L14</f>
        <v>0</v>
      </c>
      <c r="L14" s="23">
        <f>SUM(E14,G14)</f>
        <v>5000</v>
      </c>
    </row>
    <row r="15" spans="1:12" ht="15" thickBot="1" x14ac:dyDescent="0.35">
      <c r="A15" s="38"/>
      <c r="B15" s="3" t="s">
        <v>24</v>
      </c>
      <c r="C15" s="4"/>
      <c r="D15" s="9" t="s">
        <v>22</v>
      </c>
      <c r="E15" s="10">
        <v>8000</v>
      </c>
      <c r="F15" s="9" t="s">
        <v>22</v>
      </c>
      <c r="G15" s="3" t="s">
        <v>23</v>
      </c>
      <c r="H15" s="19">
        <f t="shared" ref="H15:H18" si="0">C15*L15</f>
        <v>0</v>
      </c>
      <c r="L15" s="23">
        <f t="shared" ref="L15:L18" si="1">SUM(E15,G15)</f>
        <v>8000</v>
      </c>
    </row>
    <row r="16" spans="1:12" ht="15" thickBot="1" x14ac:dyDescent="0.35">
      <c r="A16" s="38"/>
      <c r="B16" s="3" t="s">
        <v>25</v>
      </c>
      <c r="C16" s="4"/>
      <c r="D16" s="9" t="s">
        <v>22</v>
      </c>
      <c r="E16" s="10">
        <v>25000</v>
      </c>
      <c r="F16" s="9" t="s">
        <v>22</v>
      </c>
      <c r="G16" s="3" t="s">
        <v>23</v>
      </c>
      <c r="H16" s="19">
        <f t="shared" si="0"/>
        <v>0</v>
      </c>
      <c r="L16" s="23">
        <f t="shared" si="1"/>
        <v>25000</v>
      </c>
    </row>
    <row r="17" spans="1:12" ht="15" thickBot="1" x14ac:dyDescent="0.35">
      <c r="A17" s="38"/>
      <c r="B17" s="3" t="s">
        <v>26</v>
      </c>
      <c r="C17" s="4"/>
      <c r="D17" s="9" t="s">
        <v>22</v>
      </c>
      <c r="E17" s="10">
        <v>50000</v>
      </c>
      <c r="F17" s="9" t="s">
        <v>22</v>
      </c>
      <c r="G17" s="3" t="s">
        <v>23</v>
      </c>
      <c r="H17" s="19">
        <f t="shared" si="0"/>
        <v>0</v>
      </c>
      <c r="L17" s="23">
        <f t="shared" si="1"/>
        <v>50000</v>
      </c>
    </row>
    <row r="18" spans="1:12" ht="34.799999999999997" thickBot="1" x14ac:dyDescent="0.35">
      <c r="A18" s="39"/>
      <c r="B18" s="3" t="s">
        <v>35</v>
      </c>
      <c r="C18" s="4"/>
      <c r="D18" s="9" t="s">
        <v>22</v>
      </c>
      <c r="E18" s="10">
        <v>3000</v>
      </c>
      <c r="F18" s="9" t="s">
        <v>22</v>
      </c>
      <c r="G18" s="3" t="s">
        <v>23</v>
      </c>
      <c r="H18" s="19">
        <f t="shared" si="0"/>
        <v>0</v>
      </c>
      <c r="L18" s="23">
        <f t="shared" si="1"/>
        <v>3000</v>
      </c>
    </row>
    <row r="19" spans="1:12" ht="15" thickBot="1" x14ac:dyDescent="0.35">
      <c r="A19" s="47"/>
      <c r="B19" s="48"/>
      <c r="C19" s="48"/>
      <c r="D19" s="48"/>
      <c r="E19" s="49"/>
      <c r="F19" s="50" t="s">
        <v>27</v>
      </c>
      <c r="G19" s="51"/>
      <c r="H19" s="21">
        <f>SUM(H14:H18)</f>
        <v>0</v>
      </c>
      <c r="L19" s="22"/>
    </row>
    <row r="20" spans="1:12" ht="15" thickBot="1" x14ac:dyDescent="0.35">
      <c r="A20" s="13"/>
      <c r="L20" s="22"/>
    </row>
    <row r="21" spans="1:12" ht="15" thickBot="1" x14ac:dyDescent="0.35">
      <c r="A21" s="44" t="s">
        <v>28</v>
      </c>
      <c r="B21" s="45"/>
      <c r="C21" s="45"/>
      <c r="D21" s="45"/>
      <c r="E21" s="45"/>
      <c r="F21" s="45"/>
      <c r="G21" s="45"/>
      <c r="H21" s="46"/>
      <c r="L21" s="22"/>
    </row>
    <row r="22" spans="1:12" ht="15" thickBot="1" x14ac:dyDescent="0.35">
      <c r="A22" s="6" t="s">
        <v>13</v>
      </c>
      <c r="B22" s="6" t="s">
        <v>14</v>
      </c>
      <c r="C22" s="6" t="s">
        <v>15</v>
      </c>
      <c r="D22" s="6" t="s">
        <v>16</v>
      </c>
      <c r="E22" s="6" t="s">
        <v>17</v>
      </c>
      <c r="F22" s="6" t="s">
        <v>18</v>
      </c>
      <c r="G22" s="7"/>
      <c r="H22" s="6" t="s">
        <v>19</v>
      </c>
      <c r="L22" s="22"/>
    </row>
    <row r="23" spans="1:12" ht="15" thickBot="1" x14ac:dyDescent="0.35">
      <c r="A23" s="37" t="s">
        <v>29</v>
      </c>
      <c r="B23" s="3" t="s">
        <v>30</v>
      </c>
      <c r="C23" s="4"/>
      <c r="D23" s="9" t="s">
        <v>22</v>
      </c>
      <c r="E23" s="3">
        <v>300</v>
      </c>
      <c r="F23" s="9" t="s">
        <v>22</v>
      </c>
      <c r="G23" s="3" t="s">
        <v>23</v>
      </c>
      <c r="H23" s="19">
        <f t="shared" ref="H23:H25" si="2">C23*L23</f>
        <v>0</v>
      </c>
      <c r="L23" s="23">
        <f t="shared" ref="L23:L26" si="3">SUM(E23,G23)</f>
        <v>300</v>
      </c>
    </row>
    <row r="24" spans="1:12" ht="23.4" thickBot="1" x14ac:dyDescent="0.35">
      <c r="A24" s="38"/>
      <c r="B24" s="3" t="s">
        <v>31</v>
      </c>
      <c r="C24" s="4"/>
      <c r="D24" s="9" t="s">
        <v>22</v>
      </c>
      <c r="E24" s="10">
        <v>2500</v>
      </c>
      <c r="F24" s="9" t="s">
        <v>22</v>
      </c>
      <c r="G24" s="3" t="s">
        <v>23</v>
      </c>
      <c r="H24" s="19">
        <f t="shared" si="2"/>
        <v>0</v>
      </c>
      <c r="L24" s="23">
        <f t="shared" si="3"/>
        <v>2500</v>
      </c>
    </row>
    <row r="25" spans="1:12" ht="23.4" thickBot="1" x14ac:dyDescent="0.35">
      <c r="A25" s="38"/>
      <c r="B25" s="3" t="s">
        <v>32</v>
      </c>
      <c r="C25" s="4"/>
      <c r="D25" s="9" t="s">
        <v>22</v>
      </c>
      <c r="E25" s="10">
        <v>5000</v>
      </c>
      <c r="F25" s="9" t="s">
        <v>22</v>
      </c>
      <c r="G25" s="3" t="s">
        <v>23</v>
      </c>
      <c r="H25" s="19">
        <f t="shared" si="2"/>
        <v>0</v>
      </c>
      <c r="L25" s="23">
        <f t="shared" si="3"/>
        <v>5000</v>
      </c>
    </row>
    <row r="26" spans="1:12" ht="15" thickBot="1" x14ac:dyDescent="0.35">
      <c r="A26" s="39"/>
      <c r="B26" s="3" t="s">
        <v>33</v>
      </c>
      <c r="C26" s="4"/>
      <c r="D26" s="9" t="s">
        <v>22</v>
      </c>
      <c r="E26" s="10">
        <v>50000</v>
      </c>
      <c r="F26" s="9" t="s">
        <v>22</v>
      </c>
      <c r="G26" s="3" t="s">
        <v>23</v>
      </c>
      <c r="H26" s="19">
        <f>C26*L26</f>
        <v>0</v>
      </c>
      <c r="L26" s="23">
        <f t="shared" si="3"/>
        <v>50000</v>
      </c>
    </row>
    <row r="27" spans="1:12" ht="15" thickBot="1" x14ac:dyDescent="0.35">
      <c r="A27" s="47"/>
      <c r="B27" s="48"/>
      <c r="C27" s="48"/>
      <c r="D27" s="48"/>
      <c r="E27" s="49"/>
      <c r="F27" s="50" t="s">
        <v>34</v>
      </c>
      <c r="G27" s="51"/>
      <c r="H27" s="21">
        <f>SUM(H23:H26)</f>
        <v>0</v>
      </c>
      <c r="L27" s="22"/>
    </row>
    <row r="28" spans="1:12" ht="15" thickBot="1" x14ac:dyDescent="0.35">
      <c r="A28" s="30"/>
      <c r="B28" s="30"/>
      <c r="C28" s="30"/>
      <c r="D28" s="30"/>
      <c r="E28" s="30"/>
      <c r="F28" s="30"/>
      <c r="G28" s="30"/>
      <c r="H28" s="30"/>
      <c r="I28" s="30"/>
      <c r="L28" s="22"/>
    </row>
    <row r="29" spans="1:12" ht="15" customHeight="1" thickBot="1" x14ac:dyDescent="0.35">
      <c r="A29" s="44" t="s">
        <v>36</v>
      </c>
      <c r="B29" s="45"/>
      <c r="C29" s="45"/>
      <c r="D29" s="45"/>
      <c r="E29" s="45"/>
      <c r="F29" s="45"/>
      <c r="G29" s="45"/>
      <c r="H29" s="46"/>
      <c r="L29" s="22"/>
    </row>
    <row r="30" spans="1:12" ht="15" thickBot="1" x14ac:dyDescent="0.35">
      <c r="A30" s="6" t="s">
        <v>13</v>
      </c>
      <c r="B30" s="6" t="s">
        <v>14</v>
      </c>
      <c r="C30" s="6" t="s">
        <v>15</v>
      </c>
      <c r="D30" s="6" t="s">
        <v>16</v>
      </c>
      <c r="E30" s="6" t="s">
        <v>17</v>
      </c>
      <c r="F30" s="6" t="s">
        <v>18</v>
      </c>
      <c r="G30" s="7"/>
      <c r="H30" s="6" t="s">
        <v>19</v>
      </c>
      <c r="L30" s="22"/>
    </row>
    <row r="31" spans="1:12" ht="15" thickBot="1" x14ac:dyDescent="0.35">
      <c r="A31" s="37" t="s">
        <v>37</v>
      </c>
      <c r="B31" s="3" t="s">
        <v>38</v>
      </c>
      <c r="C31" s="4"/>
      <c r="D31" s="9" t="s">
        <v>22</v>
      </c>
      <c r="E31" s="3" t="s">
        <v>23</v>
      </c>
      <c r="F31" s="9" t="s">
        <v>22</v>
      </c>
      <c r="G31" s="3" t="s">
        <v>23</v>
      </c>
      <c r="H31" s="19">
        <f>C31*L31</f>
        <v>0</v>
      </c>
      <c r="L31" s="23">
        <f t="shared" ref="L31:L35" si="4">SUM(E31,G31)</f>
        <v>0</v>
      </c>
    </row>
    <row r="32" spans="1:12" ht="16.2" customHeight="1" thickBot="1" x14ac:dyDescent="0.35">
      <c r="A32" s="38"/>
      <c r="B32" s="3" t="s">
        <v>39</v>
      </c>
      <c r="C32" s="4"/>
      <c r="D32" s="9" t="s">
        <v>22</v>
      </c>
      <c r="E32" s="3" t="s">
        <v>23</v>
      </c>
      <c r="F32" s="9" t="s">
        <v>22</v>
      </c>
      <c r="G32" s="3" t="s">
        <v>23</v>
      </c>
      <c r="H32" s="19">
        <f>C32*L32</f>
        <v>0</v>
      </c>
      <c r="L32" s="23">
        <f t="shared" si="4"/>
        <v>0</v>
      </c>
    </row>
    <row r="33" spans="1:12" ht="15" thickBot="1" x14ac:dyDescent="0.35">
      <c r="A33" s="39"/>
      <c r="B33" s="3" t="s">
        <v>40</v>
      </c>
      <c r="C33" s="4"/>
      <c r="D33" s="9" t="s">
        <v>22</v>
      </c>
      <c r="E33" s="3" t="s">
        <v>23</v>
      </c>
      <c r="F33" s="9" t="s">
        <v>22</v>
      </c>
      <c r="G33" s="3" t="s">
        <v>23</v>
      </c>
      <c r="H33" s="19">
        <f>C33*L33</f>
        <v>0</v>
      </c>
      <c r="L33" s="23">
        <f t="shared" si="4"/>
        <v>0</v>
      </c>
    </row>
    <row r="34" spans="1:12" ht="14.4" customHeight="1" thickBot="1" x14ac:dyDescent="0.35">
      <c r="A34" s="14" t="s">
        <v>41</v>
      </c>
      <c r="B34" s="37" t="s">
        <v>43</v>
      </c>
      <c r="C34" s="52"/>
      <c r="D34" s="54" t="s">
        <v>22</v>
      </c>
      <c r="E34" s="37" t="s">
        <v>23</v>
      </c>
      <c r="F34" s="54" t="s">
        <v>22</v>
      </c>
      <c r="G34" s="37" t="s">
        <v>23</v>
      </c>
      <c r="H34" s="19">
        <f>C34*L34</f>
        <v>0</v>
      </c>
      <c r="L34" s="23">
        <f t="shared" si="4"/>
        <v>0</v>
      </c>
    </row>
    <row r="35" spans="1:12" ht="15" thickBot="1" x14ac:dyDescent="0.35">
      <c r="A35" s="15" t="s">
        <v>42</v>
      </c>
      <c r="B35" s="39"/>
      <c r="C35" s="53"/>
      <c r="D35" s="55"/>
      <c r="E35" s="39"/>
      <c r="F35" s="55"/>
      <c r="G35" s="39"/>
      <c r="H35" s="19">
        <f>C35*L35</f>
        <v>0</v>
      </c>
      <c r="L35" s="23">
        <f t="shared" si="4"/>
        <v>0</v>
      </c>
    </row>
    <row r="36" spans="1:12" ht="15" thickBot="1" x14ac:dyDescent="0.35">
      <c r="A36" s="47"/>
      <c r="B36" s="48"/>
      <c r="C36" s="48"/>
      <c r="D36" s="48"/>
      <c r="E36" s="49"/>
      <c r="F36" s="50" t="s">
        <v>44</v>
      </c>
      <c r="G36" s="51"/>
      <c r="H36" s="21">
        <f>SUM(H31:H35)</f>
        <v>0</v>
      </c>
      <c r="L36" s="22"/>
    </row>
    <row r="37" spans="1:12" ht="15" customHeight="1" thickBot="1" x14ac:dyDescent="0.35">
      <c r="A37" s="44" t="s">
        <v>45</v>
      </c>
      <c r="B37" s="45"/>
      <c r="C37" s="45"/>
      <c r="D37" s="45"/>
      <c r="E37" s="45"/>
      <c r="F37" s="45"/>
      <c r="G37" s="45"/>
      <c r="H37" s="46"/>
      <c r="L37" s="22"/>
    </row>
    <row r="38" spans="1:12" ht="15" thickBot="1" x14ac:dyDescent="0.35">
      <c r="A38" s="6" t="s">
        <v>13</v>
      </c>
      <c r="B38" s="6" t="s">
        <v>14</v>
      </c>
      <c r="C38" s="6" t="s">
        <v>15</v>
      </c>
      <c r="D38" s="6" t="s">
        <v>16</v>
      </c>
      <c r="E38" s="6" t="s">
        <v>17</v>
      </c>
      <c r="F38" s="6" t="s">
        <v>18</v>
      </c>
      <c r="G38" s="7"/>
      <c r="H38" s="6" t="s">
        <v>19</v>
      </c>
      <c r="L38" s="22"/>
    </row>
    <row r="39" spans="1:12" ht="15" thickBot="1" x14ac:dyDescent="0.35">
      <c r="A39" s="37" t="s">
        <v>46</v>
      </c>
      <c r="B39" s="3" t="s">
        <v>47</v>
      </c>
      <c r="C39" s="4"/>
      <c r="D39" s="9" t="s">
        <v>22</v>
      </c>
      <c r="E39" s="10">
        <v>7500</v>
      </c>
      <c r="F39" s="9" t="s">
        <v>22</v>
      </c>
      <c r="G39" s="3" t="s">
        <v>23</v>
      </c>
      <c r="H39" s="19">
        <f t="shared" ref="H39:H54" si="5">C39*L39</f>
        <v>0</v>
      </c>
      <c r="L39" s="23">
        <f t="shared" ref="L39:L54" si="6">SUM(E39,G39)</f>
        <v>7500</v>
      </c>
    </row>
    <row r="40" spans="1:12" ht="15" thickBot="1" x14ac:dyDescent="0.35">
      <c r="A40" s="38"/>
      <c r="B40" s="3" t="s">
        <v>48</v>
      </c>
      <c r="C40" s="4"/>
      <c r="D40" s="9" t="s">
        <v>22</v>
      </c>
      <c r="E40" s="10">
        <v>5000</v>
      </c>
      <c r="F40" s="9" t="s">
        <v>22</v>
      </c>
      <c r="G40" s="3" t="s">
        <v>23</v>
      </c>
      <c r="H40" s="19">
        <f t="shared" si="5"/>
        <v>0</v>
      </c>
      <c r="L40" s="23">
        <f t="shared" si="6"/>
        <v>5000</v>
      </c>
    </row>
    <row r="41" spans="1:12" ht="15" thickBot="1" x14ac:dyDescent="0.35">
      <c r="A41" s="38"/>
      <c r="B41" s="3" t="s">
        <v>49</v>
      </c>
      <c r="C41" s="4"/>
      <c r="D41" s="9" t="s">
        <v>22</v>
      </c>
      <c r="E41" s="10">
        <v>2500</v>
      </c>
      <c r="F41" s="9" t="s">
        <v>22</v>
      </c>
      <c r="G41" s="3" t="s">
        <v>23</v>
      </c>
      <c r="H41" s="19">
        <f t="shared" si="5"/>
        <v>0</v>
      </c>
      <c r="L41" s="23">
        <f t="shared" si="6"/>
        <v>2500</v>
      </c>
    </row>
    <row r="42" spans="1:12" ht="15" thickBot="1" x14ac:dyDescent="0.35">
      <c r="A42" s="38"/>
      <c r="B42" s="3" t="s">
        <v>50</v>
      </c>
      <c r="C42" s="4"/>
      <c r="D42" s="9" t="s">
        <v>22</v>
      </c>
      <c r="E42" s="10">
        <v>2500</v>
      </c>
      <c r="F42" s="9" t="s">
        <v>22</v>
      </c>
      <c r="G42" s="3" t="s">
        <v>23</v>
      </c>
      <c r="H42" s="19">
        <f t="shared" si="5"/>
        <v>0</v>
      </c>
      <c r="L42" s="23">
        <f t="shared" si="6"/>
        <v>2500</v>
      </c>
    </row>
    <row r="43" spans="1:12" ht="15" thickBot="1" x14ac:dyDescent="0.35">
      <c r="A43" s="38"/>
      <c r="B43" s="3" t="s">
        <v>51</v>
      </c>
      <c r="C43" s="4"/>
      <c r="D43" s="9" t="s">
        <v>22</v>
      </c>
      <c r="E43" s="10">
        <v>1000</v>
      </c>
      <c r="F43" s="9" t="s">
        <v>22</v>
      </c>
      <c r="G43" s="3" t="s">
        <v>23</v>
      </c>
      <c r="H43" s="19">
        <f t="shared" si="5"/>
        <v>0</v>
      </c>
      <c r="L43" s="23">
        <f t="shared" si="6"/>
        <v>1000</v>
      </c>
    </row>
    <row r="44" spans="1:12" ht="15" thickBot="1" x14ac:dyDescent="0.35">
      <c r="A44" s="39"/>
      <c r="B44" s="3" t="s">
        <v>52</v>
      </c>
      <c r="C44" s="4"/>
      <c r="D44" s="9" t="s">
        <v>22</v>
      </c>
      <c r="E44" s="3">
        <v>500</v>
      </c>
      <c r="F44" s="9" t="s">
        <v>22</v>
      </c>
      <c r="G44" s="3" t="s">
        <v>23</v>
      </c>
      <c r="H44" s="19">
        <f t="shared" si="5"/>
        <v>0</v>
      </c>
      <c r="L44" s="23">
        <f t="shared" si="6"/>
        <v>500</v>
      </c>
    </row>
    <row r="45" spans="1:12" ht="15" thickBot="1" x14ac:dyDescent="0.35">
      <c r="A45" s="37" t="s">
        <v>37</v>
      </c>
      <c r="B45" s="3" t="s">
        <v>53</v>
      </c>
      <c r="C45" s="4"/>
      <c r="D45" s="9" t="s">
        <v>22</v>
      </c>
      <c r="E45" s="10">
        <v>1200</v>
      </c>
      <c r="F45" s="9" t="s">
        <v>22</v>
      </c>
      <c r="G45" s="3">
        <v>156</v>
      </c>
      <c r="H45" s="19">
        <f t="shared" si="5"/>
        <v>0</v>
      </c>
      <c r="L45" s="23">
        <f t="shared" si="6"/>
        <v>1356</v>
      </c>
    </row>
    <row r="46" spans="1:12" ht="15" thickBot="1" x14ac:dyDescent="0.35">
      <c r="A46" s="38"/>
      <c r="B46" s="3" t="s">
        <v>54</v>
      </c>
      <c r="C46" s="4"/>
      <c r="D46" s="9" t="s">
        <v>22</v>
      </c>
      <c r="E46" s="3">
        <v>250</v>
      </c>
      <c r="F46" s="9" t="s">
        <v>22</v>
      </c>
      <c r="G46" s="3">
        <v>32.5</v>
      </c>
      <c r="H46" s="19">
        <f t="shared" si="5"/>
        <v>0</v>
      </c>
      <c r="L46" s="23">
        <f t="shared" si="6"/>
        <v>282.5</v>
      </c>
    </row>
    <row r="47" spans="1:12" ht="15" thickBot="1" x14ac:dyDescent="0.35">
      <c r="A47" s="38"/>
      <c r="B47" s="3" t="s">
        <v>55</v>
      </c>
      <c r="C47" s="4"/>
      <c r="D47" s="9" t="s">
        <v>22</v>
      </c>
      <c r="E47" s="3">
        <v>125</v>
      </c>
      <c r="F47" s="9" t="s">
        <v>22</v>
      </c>
      <c r="G47" s="3">
        <v>16.25</v>
      </c>
      <c r="H47" s="19">
        <f t="shared" si="5"/>
        <v>0</v>
      </c>
      <c r="L47" s="23">
        <f t="shared" si="6"/>
        <v>141.25</v>
      </c>
    </row>
    <row r="48" spans="1:12" ht="15" thickBot="1" x14ac:dyDescent="0.35">
      <c r="A48" s="39"/>
      <c r="B48" s="3" t="s">
        <v>56</v>
      </c>
      <c r="C48" s="4"/>
      <c r="D48" s="9" t="s">
        <v>22</v>
      </c>
      <c r="E48" s="3">
        <v>105</v>
      </c>
      <c r="F48" s="9" t="s">
        <v>22</v>
      </c>
      <c r="G48" s="3">
        <v>13.65</v>
      </c>
      <c r="H48" s="19">
        <f t="shared" si="5"/>
        <v>0</v>
      </c>
      <c r="L48" s="23">
        <f t="shared" si="6"/>
        <v>118.65</v>
      </c>
    </row>
    <row r="49" spans="1:12" ht="15" thickBot="1" x14ac:dyDescent="0.35">
      <c r="A49" s="37" t="s">
        <v>57</v>
      </c>
      <c r="B49" s="3" t="s">
        <v>58</v>
      </c>
      <c r="C49" s="4"/>
      <c r="D49" s="9" t="s">
        <v>22</v>
      </c>
      <c r="E49" s="3">
        <v>65</v>
      </c>
      <c r="F49" s="9" t="s">
        <v>22</v>
      </c>
      <c r="G49" s="3" t="s">
        <v>23</v>
      </c>
      <c r="H49" s="19">
        <f t="shared" si="5"/>
        <v>0</v>
      </c>
      <c r="L49" s="23">
        <f t="shared" si="6"/>
        <v>65</v>
      </c>
    </row>
    <row r="50" spans="1:12" ht="15" thickBot="1" x14ac:dyDescent="0.35">
      <c r="A50" s="38"/>
      <c r="B50" s="3" t="s">
        <v>59</v>
      </c>
      <c r="C50" s="4"/>
      <c r="D50" s="9" t="s">
        <v>22</v>
      </c>
      <c r="E50" s="3">
        <v>60</v>
      </c>
      <c r="F50" s="9" t="s">
        <v>22</v>
      </c>
      <c r="G50" s="3" t="s">
        <v>23</v>
      </c>
      <c r="H50" s="19">
        <f t="shared" si="5"/>
        <v>0</v>
      </c>
      <c r="L50" s="23">
        <f t="shared" si="6"/>
        <v>60</v>
      </c>
    </row>
    <row r="51" spans="1:12" ht="15" thickBot="1" x14ac:dyDescent="0.35">
      <c r="A51" s="39"/>
      <c r="B51" s="3" t="s">
        <v>60</v>
      </c>
      <c r="C51" s="4"/>
      <c r="D51" s="9" t="s">
        <v>22</v>
      </c>
      <c r="E51" s="3">
        <v>30</v>
      </c>
      <c r="F51" s="9" t="s">
        <v>22</v>
      </c>
      <c r="G51" s="3" t="s">
        <v>23</v>
      </c>
      <c r="H51" s="19">
        <f t="shared" si="5"/>
        <v>0</v>
      </c>
      <c r="L51" s="23">
        <f t="shared" si="6"/>
        <v>30</v>
      </c>
    </row>
    <row r="52" spans="1:12" ht="15" thickBot="1" x14ac:dyDescent="0.35">
      <c r="A52" s="8" t="s">
        <v>41</v>
      </c>
      <c r="B52" s="3" t="s">
        <v>61</v>
      </c>
      <c r="C52" s="4"/>
      <c r="D52" s="9" t="s">
        <v>22</v>
      </c>
      <c r="E52" s="3" t="s">
        <v>23</v>
      </c>
      <c r="F52" s="9" t="s">
        <v>22</v>
      </c>
      <c r="G52" s="3" t="s">
        <v>23</v>
      </c>
      <c r="H52" s="19">
        <f t="shared" si="5"/>
        <v>0</v>
      </c>
      <c r="L52" s="23">
        <f t="shared" si="6"/>
        <v>0</v>
      </c>
    </row>
    <row r="53" spans="1:12" ht="15" thickBot="1" x14ac:dyDescent="0.35">
      <c r="A53" s="11" t="s">
        <v>42</v>
      </c>
      <c r="B53" s="3" t="s">
        <v>62</v>
      </c>
      <c r="C53" s="4"/>
      <c r="D53" s="9" t="s">
        <v>22</v>
      </c>
      <c r="E53" s="3" t="s">
        <v>23</v>
      </c>
      <c r="F53" s="9" t="s">
        <v>22</v>
      </c>
      <c r="G53" s="3" t="s">
        <v>23</v>
      </c>
      <c r="H53" s="19">
        <f t="shared" si="5"/>
        <v>0</v>
      </c>
      <c r="L53" s="23">
        <f t="shared" si="6"/>
        <v>0</v>
      </c>
    </row>
    <row r="54" spans="1:12" ht="23.4" thickBot="1" x14ac:dyDescent="0.35">
      <c r="A54" s="17"/>
      <c r="B54" s="3" t="s">
        <v>63</v>
      </c>
      <c r="C54" s="4"/>
      <c r="D54" s="9" t="s">
        <v>22</v>
      </c>
      <c r="E54" s="3" t="s">
        <v>23</v>
      </c>
      <c r="F54" s="9" t="s">
        <v>22</v>
      </c>
      <c r="G54" s="3" t="s">
        <v>23</v>
      </c>
      <c r="H54" s="19">
        <f t="shared" si="5"/>
        <v>0</v>
      </c>
      <c r="L54" s="23">
        <f t="shared" si="6"/>
        <v>0</v>
      </c>
    </row>
    <row r="55" spans="1:12" ht="15" thickBot="1" x14ac:dyDescent="0.35">
      <c r="A55" s="47"/>
      <c r="B55" s="48"/>
      <c r="C55" s="48"/>
      <c r="D55" s="48"/>
      <c r="E55" s="49"/>
      <c r="F55" s="50" t="s">
        <v>64</v>
      </c>
      <c r="G55" s="51"/>
      <c r="H55" s="21">
        <f>SUM(H39:H54)</f>
        <v>0</v>
      </c>
      <c r="L55" s="22"/>
    </row>
    <row r="56" spans="1:12" ht="15" thickBot="1" x14ac:dyDescent="0.35">
      <c r="A56" s="30"/>
      <c r="B56" s="30"/>
      <c r="C56" s="30"/>
      <c r="D56" s="30"/>
      <c r="E56" s="30"/>
      <c r="F56" s="30"/>
      <c r="G56" s="30"/>
      <c r="H56" s="30"/>
      <c r="L56" s="22"/>
    </row>
    <row r="57" spans="1:12" ht="15" customHeight="1" thickBot="1" x14ac:dyDescent="0.35">
      <c r="A57" s="44" t="s">
        <v>65</v>
      </c>
      <c r="B57" s="45"/>
      <c r="C57" s="45"/>
      <c r="D57" s="45"/>
      <c r="E57" s="45"/>
      <c r="F57" s="45"/>
      <c r="G57" s="45"/>
      <c r="H57" s="46"/>
      <c r="L57" s="22"/>
    </row>
    <row r="58" spans="1:12" ht="15" thickBot="1" x14ac:dyDescent="0.35">
      <c r="A58" s="6" t="s">
        <v>13</v>
      </c>
      <c r="B58" s="6" t="s">
        <v>14</v>
      </c>
      <c r="C58" s="6" t="s">
        <v>15</v>
      </c>
      <c r="D58" s="6" t="s">
        <v>16</v>
      </c>
      <c r="E58" s="6" t="s">
        <v>17</v>
      </c>
      <c r="F58" s="6" t="s">
        <v>18</v>
      </c>
      <c r="G58" s="7"/>
      <c r="H58" s="6" t="s">
        <v>19</v>
      </c>
      <c r="L58" s="22"/>
    </row>
    <row r="59" spans="1:12" ht="15" thickBot="1" x14ac:dyDescent="0.35">
      <c r="A59" s="37" t="s">
        <v>46</v>
      </c>
      <c r="B59" s="3" t="s">
        <v>66</v>
      </c>
      <c r="C59" s="4"/>
      <c r="D59" s="9" t="s">
        <v>22</v>
      </c>
      <c r="E59" s="10">
        <v>10000</v>
      </c>
      <c r="F59" s="9" t="s">
        <v>22</v>
      </c>
      <c r="G59" s="3" t="s">
        <v>23</v>
      </c>
      <c r="H59" s="19">
        <f t="shared" ref="H59:H67" si="7">C59*L59</f>
        <v>0</v>
      </c>
      <c r="L59" s="23">
        <f t="shared" ref="L59:L67" si="8">SUM(E59,G59)</f>
        <v>10000</v>
      </c>
    </row>
    <row r="60" spans="1:12" ht="15" thickBot="1" x14ac:dyDescent="0.35">
      <c r="A60" s="38"/>
      <c r="B60" s="3" t="s">
        <v>47</v>
      </c>
      <c r="C60" s="4"/>
      <c r="D60" s="9" t="s">
        <v>22</v>
      </c>
      <c r="E60" s="10">
        <v>5000</v>
      </c>
      <c r="F60" s="9" t="s">
        <v>22</v>
      </c>
      <c r="G60" s="3" t="s">
        <v>23</v>
      </c>
      <c r="H60" s="19">
        <f t="shared" si="7"/>
        <v>0</v>
      </c>
      <c r="L60" s="23">
        <f t="shared" si="8"/>
        <v>5000</v>
      </c>
    </row>
    <row r="61" spans="1:12" ht="15" thickBot="1" x14ac:dyDescent="0.35">
      <c r="A61" s="38"/>
      <c r="B61" s="3" t="s">
        <v>48</v>
      </c>
      <c r="C61" s="4"/>
      <c r="D61" s="9" t="s">
        <v>22</v>
      </c>
      <c r="E61" s="10">
        <v>3000</v>
      </c>
      <c r="F61" s="9" t="s">
        <v>22</v>
      </c>
      <c r="G61" s="3" t="s">
        <v>23</v>
      </c>
      <c r="H61" s="19">
        <f t="shared" si="7"/>
        <v>0</v>
      </c>
      <c r="L61" s="23">
        <f t="shared" si="8"/>
        <v>3000</v>
      </c>
    </row>
    <row r="62" spans="1:12" ht="15" thickBot="1" x14ac:dyDescent="0.35">
      <c r="A62" s="38"/>
      <c r="B62" s="3" t="s">
        <v>67</v>
      </c>
      <c r="C62" s="4"/>
      <c r="D62" s="9" t="s">
        <v>22</v>
      </c>
      <c r="E62" s="10">
        <v>1000</v>
      </c>
      <c r="F62" s="9" t="s">
        <v>22</v>
      </c>
      <c r="G62" s="3" t="s">
        <v>23</v>
      </c>
      <c r="H62" s="19">
        <f t="shared" si="7"/>
        <v>0</v>
      </c>
      <c r="L62" s="23">
        <f t="shared" si="8"/>
        <v>1000</v>
      </c>
    </row>
    <row r="63" spans="1:12" ht="15" thickBot="1" x14ac:dyDescent="0.35">
      <c r="A63" s="39"/>
      <c r="B63" s="3" t="s">
        <v>68</v>
      </c>
      <c r="C63" s="4"/>
      <c r="D63" s="9" t="s">
        <v>22</v>
      </c>
      <c r="E63" s="3">
        <v>500</v>
      </c>
      <c r="F63" s="9" t="s">
        <v>22</v>
      </c>
      <c r="G63" s="3" t="s">
        <v>23</v>
      </c>
      <c r="H63" s="19">
        <f t="shared" si="7"/>
        <v>0</v>
      </c>
      <c r="L63" s="23">
        <f t="shared" si="8"/>
        <v>500</v>
      </c>
    </row>
    <row r="64" spans="1:12" ht="23.4" thickBot="1" x14ac:dyDescent="0.35">
      <c r="A64" s="37" t="s">
        <v>37</v>
      </c>
      <c r="B64" s="3" t="s">
        <v>69</v>
      </c>
      <c r="C64" s="4"/>
      <c r="D64" s="9" t="s">
        <v>22</v>
      </c>
      <c r="E64" s="10">
        <v>1000</v>
      </c>
      <c r="F64" s="9" t="s">
        <v>22</v>
      </c>
      <c r="G64" s="3">
        <v>130</v>
      </c>
      <c r="H64" s="19">
        <f t="shared" si="7"/>
        <v>0</v>
      </c>
      <c r="L64" s="23">
        <f t="shared" si="8"/>
        <v>1130</v>
      </c>
    </row>
    <row r="65" spans="1:12" ht="15" thickBot="1" x14ac:dyDescent="0.35">
      <c r="A65" s="39"/>
      <c r="B65" s="3" t="s">
        <v>70</v>
      </c>
      <c r="C65" s="4"/>
      <c r="D65" s="9" t="s">
        <v>22</v>
      </c>
      <c r="E65" s="3">
        <v>300</v>
      </c>
      <c r="F65" s="9" t="s">
        <v>22</v>
      </c>
      <c r="G65" s="3">
        <v>39</v>
      </c>
      <c r="H65" s="19">
        <f t="shared" si="7"/>
        <v>0</v>
      </c>
      <c r="L65" s="23">
        <f t="shared" si="8"/>
        <v>339</v>
      </c>
    </row>
    <row r="66" spans="1:12" ht="15" thickBot="1" x14ac:dyDescent="0.35">
      <c r="A66" s="8" t="s">
        <v>41</v>
      </c>
      <c r="B66" s="3" t="s">
        <v>61</v>
      </c>
      <c r="C66" s="4"/>
      <c r="D66" s="9" t="s">
        <v>22</v>
      </c>
      <c r="E66" s="3" t="s">
        <v>23</v>
      </c>
      <c r="F66" s="9" t="s">
        <v>22</v>
      </c>
      <c r="G66" s="3" t="s">
        <v>23</v>
      </c>
      <c r="H66" s="19">
        <f t="shared" si="7"/>
        <v>0</v>
      </c>
      <c r="L66" s="23">
        <f t="shared" si="8"/>
        <v>0</v>
      </c>
    </row>
    <row r="67" spans="1:12" ht="15" thickBot="1" x14ac:dyDescent="0.35">
      <c r="A67" s="12" t="s">
        <v>42</v>
      </c>
      <c r="B67" s="3" t="s">
        <v>71</v>
      </c>
      <c r="C67" s="4"/>
      <c r="D67" s="9" t="s">
        <v>22</v>
      </c>
      <c r="E67" s="3" t="s">
        <v>23</v>
      </c>
      <c r="F67" s="9" t="s">
        <v>22</v>
      </c>
      <c r="G67" s="3" t="s">
        <v>23</v>
      </c>
      <c r="H67" s="19">
        <f t="shared" si="7"/>
        <v>0</v>
      </c>
      <c r="L67" s="23">
        <f t="shared" si="8"/>
        <v>0</v>
      </c>
    </row>
    <row r="68" spans="1:12" ht="15" thickBot="1" x14ac:dyDescent="0.35">
      <c r="A68" s="47"/>
      <c r="B68" s="48"/>
      <c r="C68" s="48"/>
      <c r="D68" s="48"/>
      <c r="E68" s="49"/>
      <c r="F68" s="50" t="s">
        <v>72</v>
      </c>
      <c r="G68" s="51"/>
      <c r="H68" s="21">
        <f>SUM(H59:H67)</f>
        <v>0</v>
      </c>
      <c r="L68" s="22"/>
    </row>
    <row r="69" spans="1:12" ht="15" thickBot="1" x14ac:dyDescent="0.35">
      <c r="A69" s="13"/>
      <c r="L69" s="22"/>
    </row>
    <row r="70" spans="1:12" ht="15" customHeight="1" thickBot="1" x14ac:dyDescent="0.35">
      <c r="A70" s="44" t="s">
        <v>126</v>
      </c>
      <c r="B70" s="45"/>
      <c r="C70" s="45"/>
      <c r="D70" s="45"/>
      <c r="E70" s="45"/>
      <c r="F70" s="45"/>
      <c r="G70" s="45"/>
      <c r="H70" s="46"/>
      <c r="L70" s="22"/>
    </row>
    <row r="71" spans="1:12" ht="15" thickBot="1" x14ac:dyDescent="0.35">
      <c r="A71" s="6" t="s">
        <v>13</v>
      </c>
      <c r="B71" s="6" t="s">
        <v>14</v>
      </c>
      <c r="C71" s="6" t="s">
        <v>15</v>
      </c>
      <c r="D71" s="6" t="s">
        <v>16</v>
      </c>
      <c r="E71" s="6" t="s">
        <v>17</v>
      </c>
      <c r="F71" s="6" t="s">
        <v>18</v>
      </c>
      <c r="G71" s="7"/>
      <c r="H71" s="6" t="s">
        <v>19</v>
      </c>
      <c r="L71" s="22"/>
    </row>
    <row r="72" spans="1:12" ht="15" thickBot="1" x14ac:dyDescent="0.35">
      <c r="A72" s="37" t="s">
        <v>46</v>
      </c>
      <c r="B72" s="3" t="s">
        <v>66</v>
      </c>
      <c r="C72" s="4"/>
      <c r="D72" s="9" t="s">
        <v>22</v>
      </c>
      <c r="E72" s="10">
        <v>10000</v>
      </c>
      <c r="F72" s="9" t="s">
        <v>22</v>
      </c>
      <c r="G72" s="3" t="s">
        <v>23</v>
      </c>
      <c r="H72" s="19">
        <f t="shared" ref="H72:H81" si="9">C72*L72</f>
        <v>0</v>
      </c>
      <c r="L72" s="23">
        <f t="shared" ref="L72:L81" si="10">SUM(E72,G72)</f>
        <v>10000</v>
      </c>
    </row>
    <row r="73" spans="1:12" ht="15" thickBot="1" x14ac:dyDescent="0.35">
      <c r="A73" s="38"/>
      <c r="B73" s="3" t="s">
        <v>47</v>
      </c>
      <c r="C73" s="4"/>
      <c r="D73" s="9" t="s">
        <v>22</v>
      </c>
      <c r="E73" s="10">
        <v>5000</v>
      </c>
      <c r="F73" s="9" t="s">
        <v>22</v>
      </c>
      <c r="G73" s="3" t="s">
        <v>23</v>
      </c>
      <c r="H73" s="19">
        <f t="shared" si="9"/>
        <v>0</v>
      </c>
      <c r="L73" s="23">
        <f t="shared" si="10"/>
        <v>5000</v>
      </c>
    </row>
    <row r="74" spans="1:12" ht="15" thickBot="1" x14ac:dyDescent="0.35">
      <c r="A74" s="38"/>
      <c r="B74" s="3" t="s">
        <v>48</v>
      </c>
      <c r="C74" s="4"/>
      <c r="D74" s="9" t="s">
        <v>22</v>
      </c>
      <c r="E74" s="10">
        <v>3000</v>
      </c>
      <c r="F74" s="9" t="s">
        <v>22</v>
      </c>
      <c r="G74" s="3" t="s">
        <v>23</v>
      </c>
      <c r="H74" s="19">
        <f t="shared" si="9"/>
        <v>0</v>
      </c>
      <c r="L74" s="23">
        <f t="shared" si="10"/>
        <v>3000</v>
      </c>
    </row>
    <row r="75" spans="1:12" ht="15" thickBot="1" x14ac:dyDescent="0.35">
      <c r="A75" s="38"/>
      <c r="B75" s="3" t="s">
        <v>67</v>
      </c>
      <c r="C75" s="4"/>
      <c r="D75" s="9" t="s">
        <v>22</v>
      </c>
      <c r="E75" s="10">
        <v>2000</v>
      </c>
      <c r="F75" s="9" t="s">
        <v>22</v>
      </c>
      <c r="G75" s="3" t="s">
        <v>23</v>
      </c>
      <c r="H75" s="19">
        <f t="shared" si="9"/>
        <v>0</v>
      </c>
      <c r="L75" s="23">
        <f t="shared" si="10"/>
        <v>2000</v>
      </c>
    </row>
    <row r="76" spans="1:12" ht="15" thickBot="1" x14ac:dyDescent="0.35">
      <c r="A76" s="38"/>
      <c r="B76" s="3" t="s">
        <v>51</v>
      </c>
      <c r="C76" s="4"/>
      <c r="D76" s="9" t="s">
        <v>22</v>
      </c>
      <c r="E76" s="10">
        <v>1000</v>
      </c>
      <c r="F76" s="9" t="s">
        <v>22</v>
      </c>
      <c r="G76" s="3" t="s">
        <v>23</v>
      </c>
      <c r="H76" s="19">
        <f t="shared" si="9"/>
        <v>0</v>
      </c>
      <c r="L76" s="23">
        <f t="shared" si="10"/>
        <v>1000</v>
      </c>
    </row>
    <row r="77" spans="1:12" ht="15" thickBot="1" x14ac:dyDescent="0.35">
      <c r="A77" s="39"/>
      <c r="B77" s="3" t="s">
        <v>73</v>
      </c>
      <c r="C77" s="4"/>
      <c r="D77" s="9" t="s">
        <v>22</v>
      </c>
      <c r="E77" s="3">
        <v>500</v>
      </c>
      <c r="F77" s="9" t="s">
        <v>22</v>
      </c>
      <c r="G77" s="3" t="s">
        <v>23</v>
      </c>
      <c r="H77" s="19">
        <f t="shared" si="9"/>
        <v>0</v>
      </c>
      <c r="L77" s="23">
        <f t="shared" si="10"/>
        <v>500</v>
      </c>
    </row>
    <row r="78" spans="1:12" ht="23.4" thickBot="1" x14ac:dyDescent="0.35">
      <c r="A78" s="37" t="s">
        <v>37</v>
      </c>
      <c r="B78" s="3" t="s">
        <v>74</v>
      </c>
      <c r="C78" s="4"/>
      <c r="D78" s="9" t="s">
        <v>22</v>
      </c>
      <c r="E78" s="10">
        <v>900</v>
      </c>
      <c r="F78" s="9" t="s">
        <v>22</v>
      </c>
      <c r="G78" s="3">
        <v>117</v>
      </c>
      <c r="H78" s="19">
        <f t="shared" si="9"/>
        <v>0</v>
      </c>
      <c r="L78" s="23">
        <f t="shared" si="10"/>
        <v>1017</v>
      </c>
    </row>
    <row r="79" spans="1:12" ht="15" thickBot="1" x14ac:dyDescent="0.35">
      <c r="A79" s="39"/>
      <c r="B79" s="3" t="s">
        <v>75</v>
      </c>
      <c r="C79" s="4"/>
      <c r="D79" s="9" t="s">
        <v>22</v>
      </c>
      <c r="E79" s="3">
        <v>250</v>
      </c>
      <c r="F79" s="9" t="s">
        <v>22</v>
      </c>
      <c r="G79" s="3">
        <v>32.5</v>
      </c>
      <c r="H79" s="19">
        <f t="shared" si="9"/>
        <v>0</v>
      </c>
      <c r="L79" s="23">
        <f t="shared" si="10"/>
        <v>282.5</v>
      </c>
    </row>
    <row r="80" spans="1:12" ht="15" thickBot="1" x14ac:dyDescent="0.35">
      <c r="A80" s="8" t="s">
        <v>41</v>
      </c>
      <c r="B80" s="3" t="s">
        <v>76</v>
      </c>
      <c r="C80" s="4"/>
      <c r="D80" s="9" t="s">
        <v>22</v>
      </c>
      <c r="E80" s="3" t="s">
        <v>23</v>
      </c>
      <c r="F80" s="9" t="s">
        <v>22</v>
      </c>
      <c r="G80" s="3" t="s">
        <v>23</v>
      </c>
      <c r="H80" s="19">
        <f t="shared" si="9"/>
        <v>0</v>
      </c>
      <c r="L80" s="23">
        <f t="shared" si="10"/>
        <v>0</v>
      </c>
    </row>
    <row r="81" spans="1:12" ht="15" thickBot="1" x14ac:dyDescent="0.35">
      <c r="A81" s="12" t="s">
        <v>42</v>
      </c>
      <c r="B81" s="3" t="s">
        <v>71</v>
      </c>
      <c r="C81" s="4"/>
      <c r="D81" s="9" t="s">
        <v>22</v>
      </c>
      <c r="E81" s="3" t="s">
        <v>23</v>
      </c>
      <c r="F81" s="9" t="s">
        <v>22</v>
      </c>
      <c r="G81" s="3" t="s">
        <v>23</v>
      </c>
      <c r="H81" s="19">
        <f t="shared" si="9"/>
        <v>0</v>
      </c>
      <c r="L81" s="23">
        <f t="shared" si="10"/>
        <v>0</v>
      </c>
    </row>
    <row r="82" spans="1:12" ht="15" thickBot="1" x14ac:dyDescent="0.35">
      <c r="A82" s="47"/>
      <c r="B82" s="48"/>
      <c r="C82" s="48"/>
      <c r="D82" s="48"/>
      <c r="E82" s="49"/>
      <c r="F82" s="50" t="s">
        <v>77</v>
      </c>
      <c r="G82" s="51"/>
      <c r="H82" s="21">
        <f>SUM(H72:H81)</f>
        <v>0</v>
      </c>
      <c r="L82" s="22"/>
    </row>
    <row r="83" spans="1:12" ht="15" thickBot="1" x14ac:dyDescent="0.35">
      <c r="A83" s="30"/>
      <c r="B83" s="30"/>
      <c r="C83" s="30"/>
      <c r="D83" s="30"/>
      <c r="E83" s="30"/>
      <c r="F83" s="30"/>
      <c r="G83" s="30"/>
      <c r="H83" s="30"/>
      <c r="I83" s="30"/>
      <c r="L83" s="22"/>
    </row>
    <row r="84" spans="1:12" ht="15" customHeight="1" thickBot="1" x14ac:dyDescent="0.35">
      <c r="A84" s="44" t="s">
        <v>78</v>
      </c>
      <c r="B84" s="45"/>
      <c r="C84" s="45"/>
      <c r="D84" s="45"/>
      <c r="E84" s="45"/>
      <c r="F84" s="45"/>
      <c r="G84" s="45"/>
      <c r="H84" s="46"/>
      <c r="L84" s="22"/>
    </row>
    <row r="85" spans="1:12" ht="15" thickBot="1" x14ac:dyDescent="0.35">
      <c r="A85" s="6" t="s">
        <v>13</v>
      </c>
      <c r="B85" s="6" t="s">
        <v>14</v>
      </c>
      <c r="C85" s="6" t="s">
        <v>15</v>
      </c>
      <c r="D85" s="6" t="s">
        <v>16</v>
      </c>
      <c r="E85" s="6" t="s">
        <v>17</v>
      </c>
      <c r="F85" s="6" t="s">
        <v>18</v>
      </c>
      <c r="G85" s="7"/>
      <c r="H85" s="6" t="s">
        <v>19</v>
      </c>
      <c r="L85" s="22"/>
    </row>
    <row r="86" spans="1:12" ht="15" thickBot="1" x14ac:dyDescent="0.35">
      <c r="A86" s="37" t="s">
        <v>46</v>
      </c>
      <c r="B86" s="3" t="s">
        <v>66</v>
      </c>
      <c r="C86" s="4"/>
      <c r="D86" s="9" t="s">
        <v>22</v>
      </c>
      <c r="E86" s="10">
        <v>12000</v>
      </c>
      <c r="F86" s="9" t="s">
        <v>22</v>
      </c>
      <c r="G86" s="3" t="s">
        <v>23</v>
      </c>
      <c r="H86" s="19">
        <f t="shared" ref="H86:H94" si="11">C86*L86</f>
        <v>0</v>
      </c>
      <c r="L86" s="23">
        <f t="shared" ref="L86:L94" si="12">SUM(E86,G86)</f>
        <v>12000</v>
      </c>
    </row>
    <row r="87" spans="1:12" ht="15" thickBot="1" x14ac:dyDescent="0.35">
      <c r="A87" s="38"/>
      <c r="B87" s="3" t="s">
        <v>47</v>
      </c>
      <c r="C87" s="4"/>
      <c r="D87" s="9" t="s">
        <v>22</v>
      </c>
      <c r="E87" s="10">
        <v>7000</v>
      </c>
      <c r="F87" s="9" t="s">
        <v>22</v>
      </c>
      <c r="G87" s="3" t="s">
        <v>23</v>
      </c>
      <c r="H87" s="19">
        <f t="shared" si="11"/>
        <v>0</v>
      </c>
      <c r="L87" s="23">
        <f t="shared" si="12"/>
        <v>7000</v>
      </c>
    </row>
    <row r="88" spans="1:12" ht="15" thickBot="1" x14ac:dyDescent="0.35">
      <c r="A88" s="38"/>
      <c r="B88" s="3" t="s">
        <v>48</v>
      </c>
      <c r="C88" s="4"/>
      <c r="D88" s="9" t="s">
        <v>22</v>
      </c>
      <c r="E88" s="10">
        <v>4000</v>
      </c>
      <c r="F88" s="9" t="s">
        <v>22</v>
      </c>
      <c r="G88" s="3" t="s">
        <v>23</v>
      </c>
      <c r="H88" s="19">
        <f t="shared" si="11"/>
        <v>0</v>
      </c>
      <c r="L88" s="23">
        <f t="shared" si="12"/>
        <v>4000</v>
      </c>
    </row>
    <row r="89" spans="1:12" ht="15" thickBot="1" x14ac:dyDescent="0.35">
      <c r="A89" s="39"/>
      <c r="B89" s="3" t="s">
        <v>73</v>
      </c>
      <c r="C89" s="4"/>
      <c r="D89" s="9" t="s">
        <v>22</v>
      </c>
      <c r="E89" s="3">
        <v>500</v>
      </c>
      <c r="F89" s="9" t="s">
        <v>22</v>
      </c>
      <c r="G89" s="3" t="s">
        <v>23</v>
      </c>
      <c r="H89" s="19">
        <f t="shared" si="11"/>
        <v>0</v>
      </c>
      <c r="L89" s="23">
        <f t="shared" si="12"/>
        <v>500</v>
      </c>
    </row>
    <row r="90" spans="1:12" ht="23.4" thickBot="1" x14ac:dyDescent="0.35">
      <c r="A90" s="37" t="s">
        <v>37</v>
      </c>
      <c r="B90" s="3" t="s">
        <v>79</v>
      </c>
      <c r="C90" s="4"/>
      <c r="D90" s="9" t="s">
        <v>22</v>
      </c>
      <c r="E90" s="3">
        <v>400</v>
      </c>
      <c r="F90" s="9" t="s">
        <v>22</v>
      </c>
      <c r="G90" s="3">
        <v>52</v>
      </c>
      <c r="H90" s="19">
        <f t="shared" si="11"/>
        <v>0</v>
      </c>
      <c r="L90" s="23">
        <f t="shared" si="12"/>
        <v>452</v>
      </c>
    </row>
    <row r="91" spans="1:12" ht="23.4" thickBot="1" x14ac:dyDescent="0.35">
      <c r="A91" s="39"/>
      <c r="B91" s="3" t="s">
        <v>80</v>
      </c>
      <c r="C91" s="4"/>
      <c r="D91" s="9" t="s">
        <v>22</v>
      </c>
      <c r="E91" s="3">
        <v>565</v>
      </c>
      <c r="F91" s="9" t="s">
        <v>22</v>
      </c>
      <c r="G91" s="3">
        <v>73.45</v>
      </c>
      <c r="H91" s="19">
        <f t="shared" si="11"/>
        <v>0</v>
      </c>
      <c r="L91" s="23">
        <f t="shared" si="12"/>
        <v>638.45000000000005</v>
      </c>
    </row>
    <row r="92" spans="1:12" ht="34.799999999999997" thickBot="1" x14ac:dyDescent="0.35">
      <c r="A92" s="3" t="s">
        <v>57</v>
      </c>
      <c r="B92" s="3" t="s">
        <v>81</v>
      </c>
      <c r="C92" s="4"/>
      <c r="D92" s="9" t="s">
        <v>22</v>
      </c>
      <c r="E92" s="3">
        <v>50</v>
      </c>
      <c r="F92" s="9" t="s">
        <v>22</v>
      </c>
      <c r="G92" s="3" t="s">
        <v>23</v>
      </c>
      <c r="H92" s="19">
        <f t="shared" si="11"/>
        <v>0</v>
      </c>
      <c r="L92" s="23">
        <f t="shared" si="12"/>
        <v>50</v>
      </c>
    </row>
    <row r="93" spans="1:12" ht="15" thickBot="1" x14ac:dyDescent="0.35">
      <c r="A93" s="8" t="s">
        <v>41</v>
      </c>
      <c r="B93" s="3" t="s">
        <v>82</v>
      </c>
      <c r="C93" s="4"/>
      <c r="D93" s="9" t="s">
        <v>22</v>
      </c>
      <c r="E93" s="3" t="s">
        <v>23</v>
      </c>
      <c r="F93" s="9" t="s">
        <v>22</v>
      </c>
      <c r="G93" s="3" t="s">
        <v>23</v>
      </c>
      <c r="H93" s="19">
        <f t="shared" si="11"/>
        <v>0</v>
      </c>
      <c r="L93" s="23">
        <f t="shared" si="12"/>
        <v>0</v>
      </c>
    </row>
    <row r="94" spans="1:12" ht="15" thickBot="1" x14ac:dyDescent="0.35">
      <c r="A94" s="12" t="s">
        <v>42</v>
      </c>
      <c r="B94" s="3" t="s">
        <v>76</v>
      </c>
      <c r="C94" s="4"/>
      <c r="D94" s="9" t="s">
        <v>22</v>
      </c>
      <c r="E94" s="3" t="s">
        <v>23</v>
      </c>
      <c r="F94" s="9" t="s">
        <v>22</v>
      </c>
      <c r="G94" s="3" t="s">
        <v>23</v>
      </c>
      <c r="H94" s="19">
        <f t="shared" si="11"/>
        <v>0</v>
      </c>
      <c r="L94" s="23">
        <f t="shared" si="12"/>
        <v>0</v>
      </c>
    </row>
    <row r="95" spans="1:12" ht="15" thickBot="1" x14ac:dyDescent="0.35">
      <c r="A95" s="47"/>
      <c r="B95" s="48"/>
      <c r="C95" s="48"/>
      <c r="D95" s="48"/>
      <c r="E95" s="49"/>
      <c r="F95" s="50" t="s">
        <v>83</v>
      </c>
      <c r="G95" s="51"/>
      <c r="H95" s="21">
        <f>SUM(H86:H94)</f>
        <v>0</v>
      </c>
      <c r="L95" s="22"/>
    </row>
    <row r="96" spans="1:12" ht="15" thickBot="1" x14ac:dyDescent="0.35">
      <c r="A96" s="30"/>
      <c r="B96" s="30"/>
      <c r="C96" s="30"/>
      <c r="D96" s="30"/>
      <c r="E96" s="30"/>
      <c r="F96" s="30"/>
      <c r="G96" s="30"/>
      <c r="H96" s="30"/>
      <c r="I96" s="30"/>
      <c r="L96" s="22"/>
    </row>
    <row r="97" spans="1:12" ht="15" customHeight="1" thickBot="1" x14ac:dyDescent="0.35">
      <c r="A97" s="44" t="s">
        <v>84</v>
      </c>
      <c r="B97" s="45"/>
      <c r="C97" s="45"/>
      <c r="D97" s="45"/>
      <c r="E97" s="45"/>
      <c r="F97" s="45"/>
      <c r="G97" s="45"/>
      <c r="H97" s="46"/>
      <c r="L97" s="22"/>
    </row>
    <row r="98" spans="1:12" ht="15" thickBot="1" x14ac:dyDescent="0.35">
      <c r="A98" s="6" t="s">
        <v>13</v>
      </c>
      <c r="B98" s="6" t="s">
        <v>14</v>
      </c>
      <c r="C98" s="6" t="s">
        <v>15</v>
      </c>
      <c r="D98" s="6" t="s">
        <v>16</v>
      </c>
      <c r="E98" s="6" t="s">
        <v>17</v>
      </c>
      <c r="F98" s="6" t="s">
        <v>18</v>
      </c>
      <c r="G98" s="7"/>
      <c r="H98" s="7"/>
      <c r="L98" s="22"/>
    </row>
    <row r="99" spans="1:12" ht="15" thickBot="1" x14ac:dyDescent="0.35">
      <c r="A99" s="37" t="s">
        <v>46</v>
      </c>
      <c r="B99" s="3" t="s">
        <v>85</v>
      </c>
      <c r="C99" s="4"/>
      <c r="D99" s="9" t="s">
        <v>22</v>
      </c>
      <c r="E99" s="10">
        <v>18000</v>
      </c>
      <c r="F99" s="9" t="s">
        <v>22</v>
      </c>
      <c r="G99" s="3" t="s">
        <v>23</v>
      </c>
      <c r="H99" s="19">
        <f t="shared" ref="H99:H114" si="13">C99*L99</f>
        <v>0</v>
      </c>
      <c r="L99" s="23">
        <f t="shared" ref="L99:L114" si="14">SUM(E99,G99)</f>
        <v>18000</v>
      </c>
    </row>
    <row r="100" spans="1:12" ht="15" thickBot="1" x14ac:dyDescent="0.35">
      <c r="A100" s="38"/>
      <c r="B100" s="3" t="s">
        <v>47</v>
      </c>
      <c r="C100" s="4"/>
      <c r="D100" s="9" t="s">
        <v>22</v>
      </c>
      <c r="E100" s="10">
        <v>12000</v>
      </c>
      <c r="F100" s="9" t="s">
        <v>22</v>
      </c>
      <c r="G100" s="3" t="s">
        <v>23</v>
      </c>
      <c r="H100" s="19">
        <f t="shared" si="13"/>
        <v>0</v>
      </c>
      <c r="L100" s="23">
        <f t="shared" si="14"/>
        <v>12000</v>
      </c>
    </row>
    <row r="101" spans="1:12" ht="15" thickBot="1" x14ac:dyDescent="0.35">
      <c r="A101" s="38"/>
      <c r="B101" s="3" t="s">
        <v>48</v>
      </c>
      <c r="C101" s="4"/>
      <c r="D101" s="9" t="s">
        <v>22</v>
      </c>
      <c r="E101" s="10">
        <v>6000</v>
      </c>
      <c r="F101" s="9" t="s">
        <v>22</v>
      </c>
      <c r="G101" s="3" t="s">
        <v>23</v>
      </c>
      <c r="H101" s="19">
        <f t="shared" si="13"/>
        <v>0</v>
      </c>
      <c r="L101" s="23">
        <f t="shared" si="14"/>
        <v>6000</v>
      </c>
    </row>
    <row r="102" spans="1:12" ht="15" thickBot="1" x14ac:dyDescent="0.35">
      <c r="A102" s="38"/>
      <c r="B102" s="3" t="s">
        <v>86</v>
      </c>
      <c r="C102" s="4"/>
      <c r="D102" s="9" t="s">
        <v>22</v>
      </c>
      <c r="E102" s="10">
        <v>3500</v>
      </c>
      <c r="F102" s="9" t="s">
        <v>22</v>
      </c>
      <c r="G102" s="3" t="s">
        <v>23</v>
      </c>
      <c r="H102" s="19">
        <f t="shared" si="13"/>
        <v>0</v>
      </c>
      <c r="L102" s="23">
        <f t="shared" si="14"/>
        <v>3500</v>
      </c>
    </row>
    <row r="103" spans="1:12" ht="15" thickBot="1" x14ac:dyDescent="0.35">
      <c r="A103" s="38"/>
      <c r="B103" s="3" t="s">
        <v>87</v>
      </c>
      <c r="C103" s="4"/>
      <c r="D103" s="9" t="s">
        <v>22</v>
      </c>
      <c r="E103" s="3">
        <v>600</v>
      </c>
      <c r="F103" s="9" t="s">
        <v>22</v>
      </c>
      <c r="G103" s="3" t="s">
        <v>23</v>
      </c>
      <c r="H103" s="19">
        <f t="shared" si="13"/>
        <v>0</v>
      </c>
      <c r="L103" s="23">
        <f t="shared" si="14"/>
        <v>600</v>
      </c>
    </row>
    <row r="104" spans="1:12" ht="15" thickBot="1" x14ac:dyDescent="0.35">
      <c r="A104" s="38"/>
      <c r="B104" s="3" t="s">
        <v>88</v>
      </c>
      <c r="C104" s="4"/>
      <c r="D104" s="9" t="s">
        <v>22</v>
      </c>
      <c r="E104" s="3">
        <v>600</v>
      </c>
      <c r="F104" s="9" t="s">
        <v>22</v>
      </c>
      <c r="G104" s="3" t="s">
        <v>23</v>
      </c>
      <c r="H104" s="19">
        <f t="shared" si="13"/>
        <v>0</v>
      </c>
      <c r="L104" s="23">
        <f t="shared" si="14"/>
        <v>600</v>
      </c>
    </row>
    <row r="105" spans="1:12" ht="15" thickBot="1" x14ac:dyDescent="0.35">
      <c r="A105" s="39"/>
      <c r="B105" s="3" t="s">
        <v>89</v>
      </c>
      <c r="C105" s="4"/>
      <c r="D105" s="9" t="s">
        <v>22</v>
      </c>
      <c r="E105" s="3">
        <v>300</v>
      </c>
      <c r="F105" s="9" t="s">
        <v>22</v>
      </c>
      <c r="G105" s="3" t="s">
        <v>23</v>
      </c>
      <c r="H105" s="19">
        <f t="shared" si="13"/>
        <v>0</v>
      </c>
      <c r="L105" s="23">
        <f t="shared" si="14"/>
        <v>300</v>
      </c>
    </row>
    <row r="106" spans="1:12" ht="15" thickBot="1" x14ac:dyDescent="0.35">
      <c r="A106" s="37" t="s">
        <v>37</v>
      </c>
      <c r="B106" s="3" t="s">
        <v>90</v>
      </c>
      <c r="C106" s="4"/>
      <c r="D106" s="9" t="s">
        <v>22</v>
      </c>
      <c r="E106" s="10">
        <v>1900</v>
      </c>
      <c r="F106" s="9" t="s">
        <v>22</v>
      </c>
      <c r="G106" s="3">
        <v>247</v>
      </c>
      <c r="H106" s="19">
        <f t="shared" si="13"/>
        <v>0</v>
      </c>
      <c r="L106" s="23">
        <f t="shared" si="14"/>
        <v>2147</v>
      </c>
    </row>
    <row r="107" spans="1:12" ht="15" thickBot="1" x14ac:dyDescent="0.35">
      <c r="A107" s="38"/>
      <c r="B107" s="3" t="s">
        <v>91</v>
      </c>
      <c r="C107" s="4"/>
      <c r="D107" s="9" t="s">
        <v>22</v>
      </c>
      <c r="E107" s="3">
        <v>475</v>
      </c>
      <c r="F107" s="9" t="s">
        <v>22</v>
      </c>
      <c r="G107" s="3">
        <v>61.75</v>
      </c>
      <c r="H107" s="19">
        <f t="shared" si="13"/>
        <v>0</v>
      </c>
      <c r="L107" s="23">
        <f t="shared" si="14"/>
        <v>536.75</v>
      </c>
    </row>
    <row r="108" spans="1:12" ht="23.4" thickBot="1" x14ac:dyDescent="0.35">
      <c r="A108" s="38"/>
      <c r="B108" s="3" t="s">
        <v>92</v>
      </c>
      <c r="C108" s="4"/>
      <c r="D108" s="9" t="s">
        <v>22</v>
      </c>
      <c r="E108" s="3">
        <v>475</v>
      </c>
      <c r="F108" s="9" t="s">
        <v>22</v>
      </c>
      <c r="G108" s="3">
        <v>61.75</v>
      </c>
      <c r="H108" s="19">
        <f t="shared" si="13"/>
        <v>0</v>
      </c>
      <c r="L108" s="23">
        <f t="shared" si="14"/>
        <v>536.75</v>
      </c>
    </row>
    <row r="109" spans="1:12" ht="15" thickBot="1" x14ac:dyDescent="0.35">
      <c r="A109" s="39"/>
      <c r="B109" s="3" t="s">
        <v>93</v>
      </c>
      <c r="C109" s="4"/>
      <c r="D109" s="9" t="s">
        <v>22</v>
      </c>
      <c r="E109" s="3">
        <v>475</v>
      </c>
      <c r="F109" s="9" t="s">
        <v>22</v>
      </c>
      <c r="G109" s="3">
        <v>61.75</v>
      </c>
      <c r="H109" s="19">
        <f t="shared" si="13"/>
        <v>0</v>
      </c>
      <c r="L109" s="23">
        <f t="shared" si="14"/>
        <v>536.75</v>
      </c>
    </row>
    <row r="110" spans="1:12" ht="15" thickBot="1" x14ac:dyDescent="0.35">
      <c r="A110" s="37" t="s">
        <v>57</v>
      </c>
      <c r="B110" s="3" t="s">
        <v>58</v>
      </c>
      <c r="C110" s="4"/>
      <c r="D110" s="9" t="s">
        <v>22</v>
      </c>
      <c r="E110" s="3">
        <v>65</v>
      </c>
      <c r="F110" s="9" t="s">
        <v>22</v>
      </c>
      <c r="G110" s="3" t="s">
        <v>23</v>
      </c>
      <c r="H110" s="19">
        <f t="shared" si="13"/>
        <v>0</v>
      </c>
      <c r="L110" s="23">
        <f t="shared" si="14"/>
        <v>65</v>
      </c>
    </row>
    <row r="111" spans="1:12" ht="15" thickBot="1" x14ac:dyDescent="0.35">
      <c r="A111" s="38"/>
      <c r="B111" s="3" t="s">
        <v>59</v>
      </c>
      <c r="C111" s="4"/>
      <c r="D111" s="9" t="s">
        <v>22</v>
      </c>
      <c r="E111" s="3">
        <v>60</v>
      </c>
      <c r="F111" s="9" t="s">
        <v>22</v>
      </c>
      <c r="G111" s="3" t="s">
        <v>23</v>
      </c>
      <c r="H111" s="19">
        <f t="shared" si="13"/>
        <v>0</v>
      </c>
      <c r="L111" s="23">
        <f t="shared" si="14"/>
        <v>60</v>
      </c>
    </row>
    <row r="112" spans="1:12" ht="15" thickBot="1" x14ac:dyDescent="0.35">
      <c r="A112" s="39"/>
      <c r="B112" s="3" t="s">
        <v>60</v>
      </c>
      <c r="C112" s="4"/>
      <c r="D112" s="9" t="s">
        <v>22</v>
      </c>
      <c r="E112" s="3">
        <v>30</v>
      </c>
      <c r="F112" s="9" t="s">
        <v>22</v>
      </c>
      <c r="G112" s="3" t="s">
        <v>23</v>
      </c>
      <c r="H112" s="19">
        <f t="shared" si="13"/>
        <v>0</v>
      </c>
      <c r="L112" s="23">
        <f t="shared" si="14"/>
        <v>30</v>
      </c>
    </row>
    <row r="113" spans="1:12" ht="15" thickBot="1" x14ac:dyDescent="0.35">
      <c r="A113" s="8" t="s">
        <v>41</v>
      </c>
      <c r="B113" s="3" t="s">
        <v>61</v>
      </c>
      <c r="C113" s="4"/>
      <c r="D113" s="9" t="s">
        <v>22</v>
      </c>
      <c r="E113" s="3" t="s">
        <v>23</v>
      </c>
      <c r="F113" s="9" t="s">
        <v>22</v>
      </c>
      <c r="G113" s="3" t="s">
        <v>23</v>
      </c>
      <c r="H113" s="19">
        <f t="shared" si="13"/>
        <v>0</v>
      </c>
      <c r="L113" s="23">
        <f t="shared" si="14"/>
        <v>0</v>
      </c>
    </row>
    <row r="114" spans="1:12" ht="15" thickBot="1" x14ac:dyDescent="0.35">
      <c r="A114" s="12" t="s">
        <v>42</v>
      </c>
      <c r="B114" s="3" t="s">
        <v>82</v>
      </c>
      <c r="C114" s="4"/>
      <c r="D114" s="9" t="s">
        <v>22</v>
      </c>
      <c r="E114" s="3" t="s">
        <v>23</v>
      </c>
      <c r="F114" s="9" t="s">
        <v>22</v>
      </c>
      <c r="G114" s="3" t="s">
        <v>23</v>
      </c>
      <c r="H114" s="19">
        <f t="shared" si="13"/>
        <v>0</v>
      </c>
      <c r="L114" s="23">
        <f t="shared" si="14"/>
        <v>0</v>
      </c>
    </row>
    <row r="115" spans="1:12" ht="15" thickBot="1" x14ac:dyDescent="0.35">
      <c r="A115" s="47"/>
      <c r="B115" s="48"/>
      <c r="C115" s="48"/>
      <c r="D115" s="48"/>
      <c r="E115" s="49"/>
      <c r="F115" s="50" t="s">
        <v>114</v>
      </c>
      <c r="G115" s="51"/>
      <c r="H115" s="21">
        <f>SUM(H99:H114)</f>
        <v>0</v>
      </c>
      <c r="L115" s="22"/>
    </row>
    <row r="116" spans="1:12" ht="15" thickBot="1" x14ac:dyDescent="0.3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L116" s="22"/>
    </row>
    <row r="117" spans="1:12" ht="15" customHeight="1" thickBot="1" x14ac:dyDescent="0.35">
      <c r="A117" s="44" t="s">
        <v>94</v>
      </c>
      <c r="B117" s="45"/>
      <c r="C117" s="45"/>
      <c r="D117" s="45"/>
      <c r="E117" s="45"/>
      <c r="F117" s="45"/>
      <c r="G117" s="45"/>
      <c r="H117" s="46"/>
      <c r="L117" s="22"/>
    </row>
    <row r="118" spans="1:12" s="34" customFormat="1" ht="15" thickBot="1" x14ac:dyDescent="0.35">
      <c r="A118" s="32" t="s">
        <v>13</v>
      </c>
      <c r="B118" s="32" t="s">
        <v>14</v>
      </c>
      <c r="C118" s="32" t="s">
        <v>15</v>
      </c>
      <c r="D118" s="32" t="s">
        <v>16</v>
      </c>
      <c r="E118" s="32" t="s">
        <v>17</v>
      </c>
      <c r="F118" s="32" t="s">
        <v>18</v>
      </c>
      <c r="G118" s="33"/>
      <c r="H118" s="32" t="s">
        <v>19</v>
      </c>
      <c r="L118" s="35"/>
    </row>
    <row r="119" spans="1:12" ht="15" thickBot="1" x14ac:dyDescent="0.35">
      <c r="A119" s="56" t="s">
        <v>46</v>
      </c>
      <c r="B119" s="3" t="s">
        <v>95</v>
      </c>
      <c r="C119" s="4"/>
      <c r="D119" s="9" t="s">
        <v>22</v>
      </c>
      <c r="E119" s="10">
        <v>10000</v>
      </c>
      <c r="F119" s="9" t="s">
        <v>22</v>
      </c>
      <c r="G119" s="3" t="s">
        <v>23</v>
      </c>
      <c r="H119" s="19">
        <f t="shared" ref="H119:H130" si="15">C119*L119</f>
        <v>0</v>
      </c>
      <c r="L119" s="23">
        <f t="shared" ref="L119:L130" si="16">SUM(E119,G119)</f>
        <v>10000</v>
      </c>
    </row>
    <row r="120" spans="1:12" ht="15" thickBot="1" x14ac:dyDescent="0.35">
      <c r="A120" s="57"/>
      <c r="B120" s="3" t="s">
        <v>47</v>
      </c>
      <c r="C120" s="4"/>
      <c r="D120" s="9" t="s">
        <v>22</v>
      </c>
      <c r="E120" s="10">
        <v>5000</v>
      </c>
      <c r="F120" s="9" t="s">
        <v>22</v>
      </c>
      <c r="G120" s="3" t="s">
        <v>23</v>
      </c>
      <c r="H120" s="19">
        <f t="shared" si="15"/>
        <v>0</v>
      </c>
      <c r="L120" s="23">
        <f t="shared" si="16"/>
        <v>5000</v>
      </c>
    </row>
    <row r="121" spans="1:12" ht="15" thickBot="1" x14ac:dyDescent="0.35">
      <c r="A121" s="57"/>
      <c r="B121" s="3" t="s">
        <v>127</v>
      </c>
      <c r="C121" s="4"/>
      <c r="D121" s="9" t="s">
        <v>22</v>
      </c>
      <c r="E121" s="10">
        <v>1500</v>
      </c>
      <c r="F121" s="9" t="s">
        <v>22</v>
      </c>
      <c r="G121" s="3" t="s">
        <v>23</v>
      </c>
      <c r="H121" s="19">
        <f t="shared" si="15"/>
        <v>0</v>
      </c>
      <c r="L121" s="23"/>
    </row>
    <row r="122" spans="1:12" ht="15" thickBot="1" x14ac:dyDescent="0.35">
      <c r="A122" s="57"/>
      <c r="B122" s="3" t="s">
        <v>96</v>
      </c>
      <c r="C122" s="4"/>
      <c r="D122" s="9" t="s">
        <v>22</v>
      </c>
      <c r="E122" s="3">
        <v>500</v>
      </c>
      <c r="F122" s="9" t="s">
        <v>22</v>
      </c>
      <c r="G122" s="3" t="s">
        <v>23</v>
      </c>
      <c r="H122" s="19">
        <f t="shared" si="15"/>
        <v>0</v>
      </c>
      <c r="L122" s="23">
        <f t="shared" si="16"/>
        <v>500</v>
      </c>
    </row>
    <row r="123" spans="1:12" ht="15" thickBot="1" x14ac:dyDescent="0.35">
      <c r="A123" s="57"/>
      <c r="B123" s="3" t="s">
        <v>88</v>
      </c>
      <c r="C123" s="4"/>
      <c r="D123" s="9" t="s">
        <v>22</v>
      </c>
      <c r="E123" s="3">
        <v>400</v>
      </c>
      <c r="F123" s="9" t="s">
        <v>22</v>
      </c>
      <c r="G123" s="3" t="s">
        <v>23</v>
      </c>
      <c r="H123" s="19">
        <f t="shared" si="15"/>
        <v>0</v>
      </c>
      <c r="L123" s="23">
        <f t="shared" si="16"/>
        <v>400</v>
      </c>
    </row>
    <row r="124" spans="1:12" ht="15" thickBot="1" x14ac:dyDescent="0.35">
      <c r="A124" s="57"/>
      <c r="B124" s="3" t="s">
        <v>89</v>
      </c>
      <c r="C124" s="4"/>
      <c r="D124" s="9" t="s">
        <v>22</v>
      </c>
      <c r="E124" s="3">
        <v>200</v>
      </c>
      <c r="F124" s="9" t="s">
        <v>22</v>
      </c>
      <c r="G124" s="3" t="s">
        <v>23</v>
      </c>
      <c r="H124" s="19">
        <f t="shared" si="15"/>
        <v>0</v>
      </c>
      <c r="L124" s="23">
        <f t="shared" si="16"/>
        <v>200</v>
      </c>
    </row>
    <row r="125" spans="1:12" ht="23.4" thickBot="1" x14ac:dyDescent="0.35">
      <c r="A125" s="58"/>
      <c r="B125" s="3" t="s">
        <v>128</v>
      </c>
      <c r="C125" s="4"/>
      <c r="D125" s="9" t="s">
        <v>22</v>
      </c>
      <c r="E125" s="3">
        <v>300</v>
      </c>
      <c r="F125" s="9" t="s">
        <v>22</v>
      </c>
      <c r="G125" s="3" t="s">
        <v>23</v>
      </c>
      <c r="H125" s="36">
        <f t="shared" si="15"/>
        <v>0</v>
      </c>
      <c r="L125" s="23"/>
    </row>
    <row r="126" spans="1:12" ht="15" thickBot="1" x14ac:dyDescent="0.35">
      <c r="A126" s="37" t="s">
        <v>37</v>
      </c>
      <c r="B126" s="3" t="s">
        <v>97</v>
      </c>
      <c r="C126" s="4"/>
      <c r="D126" s="9" t="s">
        <v>22</v>
      </c>
      <c r="E126" s="10">
        <v>2200</v>
      </c>
      <c r="F126" s="9" t="s">
        <v>22</v>
      </c>
      <c r="G126" s="3">
        <v>286</v>
      </c>
      <c r="H126" s="19">
        <f t="shared" si="15"/>
        <v>0</v>
      </c>
      <c r="L126" s="23">
        <f t="shared" si="16"/>
        <v>2486</v>
      </c>
    </row>
    <row r="127" spans="1:12" ht="15" thickBot="1" x14ac:dyDescent="0.35">
      <c r="A127" s="38"/>
      <c r="B127" s="3" t="s">
        <v>98</v>
      </c>
      <c r="C127" s="4"/>
      <c r="D127" s="9" t="s">
        <v>22</v>
      </c>
      <c r="E127" s="3">
        <v>550</v>
      </c>
      <c r="F127" s="9" t="s">
        <v>22</v>
      </c>
      <c r="G127" s="3">
        <v>71.5</v>
      </c>
      <c r="H127" s="19">
        <f t="shared" si="15"/>
        <v>0</v>
      </c>
      <c r="L127" s="23">
        <f t="shared" si="16"/>
        <v>621.5</v>
      </c>
    </row>
    <row r="128" spans="1:12" ht="15" thickBot="1" x14ac:dyDescent="0.35">
      <c r="A128" s="39"/>
      <c r="B128" s="3" t="s">
        <v>99</v>
      </c>
      <c r="C128" s="4"/>
      <c r="D128" s="9" t="s">
        <v>22</v>
      </c>
      <c r="E128" s="3">
        <v>225</v>
      </c>
      <c r="F128" s="9" t="s">
        <v>22</v>
      </c>
      <c r="G128" s="3">
        <v>29.25</v>
      </c>
      <c r="H128" s="19">
        <f t="shared" si="15"/>
        <v>0</v>
      </c>
      <c r="L128" s="23">
        <f t="shared" si="16"/>
        <v>254.25</v>
      </c>
    </row>
    <row r="129" spans="1:12" ht="15" thickBot="1" x14ac:dyDescent="0.35">
      <c r="A129" s="8" t="s">
        <v>41</v>
      </c>
      <c r="B129" s="3" t="s">
        <v>100</v>
      </c>
      <c r="C129" s="4"/>
      <c r="D129" s="9" t="s">
        <v>22</v>
      </c>
      <c r="E129" s="3" t="s">
        <v>23</v>
      </c>
      <c r="F129" s="9" t="s">
        <v>22</v>
      </c>
      <c r="G129" s="3" t="s">
        <v>23</v>
      </c>
      <c r="H129" s="19">
        <f t="shared" si="15"/>
        <v>0</v>
      </c>
      <c r="L129" s="23">
        <f t="shared" si="16"/>
        <v>0</v>
      </c>
    </row>
    <row r="130" spans="1:12" ht="15" thickBot="1" x14ac:dyDescent="0.35">
      <c r="A130" s="12" t="s">
        <v>42</v>
      </c>
      <c r="B130" s="3" t="s">
        <v>61</v>
      </c>
      <c r="C130" s="4"/>
      <c r="D130" s="9" t="s">
        <v>22</v>
      </c>
      <c r="E130" s="3" t="s">
        <v>23</v>
      </c>
      <c r="F130" s="9" t="s">
        <v>22</v>
      </c>
      <c r="G130" s="3" t="s">
        <v>23</v>
      </c>
      <c r="H130" s="19">
        <f t="shared" si="15"/>
        <v>0</v>
      </c>
      <c r="L130" s="23">
        <f t="shared" si="16"/>
        <v>0</v>
      </c>
    </row>
    <row r="131" spans="1:12" ht="15" thickBot="1" x14ac:dyDescent="0.35">
      <c r="A131" s="47"/>
      <c r="B131" s="48"/>
      <c r="C131" s="48"/>
      <c r="D131" s="48"/>
      <c r="E131" s="49"/>
      <c r="F131" s="50" t="s">
        <v>101</v>
      </c>
      <c r="G131" s="51"/>
      <c r="H131" s="21"/>
      <c r="L131" s="22"/>
    </row>
    <row r="132" spans="1:12" ht="15" thickBot="1" x14ac:dyDescent="0.35">
      <c r="A132" s="13"/>
      <c r="L132" s="22"/>
    </row>
    <row r="133" spans="1:12" ht="15" customHeight="1" thickBot="1" x14ac:dyDescent="0.35">
      <c r="A133" s="44" t="s">
        <v>102</v>
      </c>
      <c r="B133" s="45"/>
      <c r="C133" s="45"/>
      <c r="D133" s="45"/>
      <c r="E133" s="45"/>
      <c r="F133" s="45"/>
      <c r="G133" s="45"/>
      <c r="H133" s="46"/>
      <c r="L133" s="22"/>
    </row>
    <row r="134" spans="1:12" ht="15" thickBot="1" x14ac:dyDescent="0.35">
      <c r="A134" s="6" t="s">
        <v>13</v>
      </c>
      <c r="B134" s="6" t="s">
        <v>14</v>
      </c>
      <c r="C134" s="6" t="s">
        <v>15</v>
      </c>
      <c r="D134" s="6" t="s">
        <v>16</v>
      </c>
      <c r="E134" s="6" t="s">
        <v>17</v>
      </c>
      <c r="F134" s="6" t="s">
        <v>18</v>
      </c>
      <c r="G134" s="7"/>
      <c r="H134" s="6" t="s">
        <v>19</v>
      </c>
      <c r="L134" s="22"/>
    </row>
    <row r="135" spans="1:12" ht="23.4" thickBot="1" x14ac:dyDescent="0.35">
      <c r="A135" s="37" t="s">
        <v>46</v>
      </c>
      <c r="B135" s="3" t="s">
        <v>103</v>
      </c>
      <c r="C135" s="4"/>
      <c r="D135" s="9" t="s">
        <v>22</v>
      </c>
      <c r="E135" s="10">
        <v>8000</v>
      </c>
      <c r="F135" s="9" t="s">
        <v>22</v>
      </c>
      <c r="G135" s="3" t="s">
        <v>23</v>
      </c>
      <c r="H135" s="19">
        <f t="shared" ref="H135:H144" si="17">C135*L135</f>
        <v>0</v>
      </c>
      <c r="L135" s="23">
        <f t="shared" ref="L135:L144" si="18">SUM(E135,G135)</f>
        <v>8000</v>
      </c>
    </row>
    <row r="136" spans="1:12" ht="15" thickBot="1" x14ac:dyDescent="0.35">
      <c r="A136" s="38"/>
      <c r="B136" s="3" t="s">
        <v>47</v>
      </c>
      <c r="C136" s="4"/>
      <c r="D136" s="9" t="s">
        <v>22</v>
      </c>
      <c r="E136" s="10">
        <v>5000</v>
      </c>
      <c r="F136" s="9" t="s">
        <v>22</v>
      </c>
      <c r="G136" s="3" t="s">
        <v>23</v>
      </c>
      <c r="H136" s="19">
        <f t="shared" si="17"/>
        <v>0</v>
      </c>
      <c r="L136" s="23">
        <f t="shared" si="18"/>
        <v>5000</v>
      </c>
    </row>
    <row r="137" spans="1:12" ht="15" thickBot="1" x14ac:dyDescent="0.35">
      <c r="A137" s="38"/>
      <c r="B137" s="3" t="s">
        <v>48</v>
      </c>
      <c r="C137" s="4"/>
      <c r="D137" s="9" t="s">
        <v>22</v>
      </c>
      <c r="E137" s="10">
        <v>2500</v>
      </c>
      <c r="F137" s="9" t="s">
        <v>22</v>
      </c>
      <c r="G137" s="3" t="s">
        <v>23</v>
      </c>
      <c r="H137" s="19">
        <f t="shared" si="17"/>
        <v>0</v>
      </c>
      <c r="L137" s="23">
        <f t="shared" si="18"/>
        <v>2500</v>
      </c>
    </row>
    <row r="138" spans="1:12" ht="15" thickBot="1" x14ac:dyDescent="0.35">
      <c r="A138" s="38"/>
      <c r="B138" s="3" t="s">
        <v>104</v>
      </c>
      <c r="C138" s="4"/>
      <c r="D138" s="9" t="s">
        <v>22</v>
      </c>
      <c r="E138" s="10">
        <v>1500</v>
      </c>
      <c r="F138" s="9" t="s">
        <v>22</v>
      </c>
      <c r="G138" s="3" t="s">
        <v>23</v>
      </c>
      <c r="H138" s="19">
        <f t="shared" si="17"/>
        <v>0</v>
      </c>
      <c r="L138" s="23">
        <f t="shared" si="18"/>
        <v>1500</v>
      </c>
    </row>
    <row r="139" spans="1:12" ht="15" thickBot="1" x14ac:dyDescent="0.35">
      <c r="A139" s="38"/>
      <c r="B139" s="3" t="s">
        <v>51</v>
      </c>
      <c r="C139" s="4"/>
      <c r="D139" s="9" t="s">
        <v>22</v>
      </c>
      <c r="E139" s="10">
        <v>1000</v>
      </c>
      <c r="F139" s="9" t="s">
        <v>22</v>
      </c>
      <c r="G139" s="3" t="s">
        <v>23</v>
      </c>
      <c r="H139" s="19">
        <f t="shared" si="17"/>
        <v>0</v>
      </c>
      <c r="L139" s="23">
        <f t="shared" si="18"/>
        <v>1000</v>
      </c>
    </row>
    <row r="140" spans="1:12" ht="15" thickBot="1" x14ac:dyDescent="0.35">
      <c r="A140" s="39"/>
      <c r="B140" s="3" t="s">
        <v>105</v>
      </c>
      <c r="C140" s="4"/>
      <c r="D140" s="9" t="s">
        <v>22</v>
      </c>
      <c r="E140" s="3">
        <v>500</v>
      </c>
      <c r="F140" s="9" t="s">
        <v>22</v>
      </c>
      <c r="G140" s="3" t="s">
        <v>23</v>
      </c>
      <c r="H140" s="19">
        <f t="shared" si="17"/>
        <v>0</v>
      </c>
      <c r="L140" s="23">
        <f t="shared" si="18"/>
        <v>500</v>
      </c>
    </row>
    <row r="141" spans="1:12" ht="23.4" thickBot="1" x14ac:dyDescent="0.35">
      <c r="A141" s="37" t="s">
        <v>37</v>
      </c>
      <c r="B141" s="3" t="s">
        <v>106</v>
      </c>
      <c r="C141" s="4"/>
      <c r="D141" s="9" t="s">
        <v>22</v>
      </c>
      <c r="E141" s="3">
        <v>900</v>
      </c>
      <c r="F141" s="9" t="s">
        <v>22</v>
      </c>
      <c r="G141" s="3">
        <v>117</v>
      </c>
      <c r="H141" s="19">
        <f t="shared" si="17"/>
        <v>0</v>
      </c>
      <c r="L141" s="23">
        <f t="shared" si="18"/>
        <v>1017</v>
      </c>
    </row>
    <row r="142" spans="1:12" ht="15" thickBot="1" x14ac:dyDescent="0.35">
      <c r="A142" s="39"/>
      <c r="B142" s="3" t="s">
        <v>107</v>
      </c>
      <c r="C142" s="4"/>
      <c r="D142" s="9" t="s">
        <v>22</v>
      </c>
      <c r="E142" s="3">
        <v>150</v>
      </c>
      <c r="F142" s="9" t="s">
        <v>22</v>
      </c>
      <c r="G142" s="3">
        <v>19.5</v>
      </c>
      <c r="H142" s="19">
        <f t="shared" si="17"/>
        <v>0</v>
      </c>
      <c r="L142" s="23">
        <f t="shared" si="18"/>
        <v>169.5</v>
      </c>
    </row>
    <row r="143" spans="1:12" ht="15" thickBot="1" x14ac:dyDescent="0.35">
      <c r="A143" s="8" t="s">
        <v>41</v>
      </c>
      <c r="B143" s="3" t="s">
        <v>61</v>
      </c>
      <c r="C143" s="4"/>
      <c r="D143" s="9" t="s">
        <v>22</v>
      </c>
      <c r="E143" s="3" t="s">
        <v>23</v>
      </c>
      <c r="F143" s="9" t="s">
        <v>22</v>
      </c>
      <c r="G143" s="3" t="s">
        <v>23</v>
      </c>
      <c r="H143" s="19">
        <f t="shared" si="17"/>
        <v>0</v>
      </c>
      <c r="L143" s="23">
        <f t="shared" si="18"/>
        <v>0</v>
      </c>
    </row>
    <row r="144" spans="1:12" ht="34.799999999999997" thickBot="1" x14ac:dyDescent="0.35">
      <c r="A144" s="12" t="s">
        <v>42</v>
      </c>
      <c r="B144" s="3" t="s">
        <v>108</v>
      </c>
      <c r="C144" s="4"/>
      <c r="D144" s="9" t="s">
        <v>22</v>
      </c>
      <c r="E144" s="3" t="s">
        <v>23</v>
      </c>
      <c r="F144" s="9" t="s">
        <v>22</v>
      </c>
      <c r="G144" s="3" t="s">
        <v>23</v>
      </c>
      <c r="H144" s="19">
        <f t="shared" si="17"/>
        <v>0</v>
      </c>
      <c r="L144" s="23">
        <f t="shared" si="18"/>
        <v>0</v>
      </c>
    </row>
    <row r="145" spans="1:12" ht="15" thickBot="1" x14ac:dyDescent="0.35">
      <c r="A145" s="47"/>
      <c r="B145" s="48"/>
      <c r="C145" s="48"/>
      <c r="D145" s="48"/>
      <c r="E145" s="49"/>
      <c r="F145" s="50" t="s">
        <v>109</v>
      </c>
      <c r="G145" s="51"/>
      <c r="H145" s="21">
        <f>SUM(H135:H144)</f>
        <v>0</v>
      </c>
      <c r="L145" s="22"/>
    </row>
    <row r="146" spans="1:12" ht="15" thickBot="1" x14ac:dyDescent="0.35">
      <c r="L146" s="22"/>
    </row>
    <row r="147" spans="1:12" ht="15" thickBot="1" x14ac:dyDescent="0.35">
      <c r="A147" s="47"/>
      <c r="B147" s="48"/>
      <c r="C147" s="48"/>
      <c r="D147" s="48"/>
      <c r="E147" s="49"/>
      <c r="F147" s="59" t="s">
        <v>110</v>
      </c>
      <c r="G147" s="60"/>
      <c r="H147" s="20">
        <f>SUM(H145,H131,H115,H95,H82,H68,H55,H36,H27,H19)</f>
        <v>0</v>
      </c>
    </row>
    <row r="148" spans="1:12" x14ac:dyDescent="0.3">
      <c r="A148" s="30"/>
      <c r="B148" s="30"/>
      <c r="C148" s="30"/>
      <c r="D148" s="30"/>
      <c r="E148" s="30"/>
      <c r="F148" s="30"/>
      <c r="G148" s="30"/>
      <c r="H148" s="30"/>
      <c r="I148" s="30"/>
    </row>
    <row r="149" spans="1:12" x14ac:dyDescent="0.3">
      <c r="A149" s="30"/>
      <c r="B149" s="30"/>
      <c r="C149" s="30"/>
      <c r="D149" s="30"/>
      <c r="E149" s="30"/>
      <c r="F149" s="30"/>
      <c r="G149" s="30"/>
      <c r="H149" s="30"/>
      <c r="I149" s="30"/>
    </row>
    <row r="150" spans="1:12" ht="15" thickBot="1" x14ac:dyDescent="0.35">
      <c r="A150" s="13"/>
      <c r="E150" s="30"/>
      <c r="F150" s="30"/>
      <c r="G150" s="30"/>
      <c r="H150" s="30"/>
      <c r="I150" s="30"/>
    </row>
    <row r="151" spans="1:12" ht="15" customHeight="1" thickBot="1" x14ac:dyDescent="0.35">
      <c r="A151" s="66"/>
      <c r="B151" s="67"/>
      <c r="C151" s="67"/>
      <c r="D151" s="66"/>
      <c r="E151" s="67"/>
      <c r="F151" s="67"/>
      <c r="G151" s="64"/>
      <c r="H151" s="65"/>
    </row>
    <row r="152" spans="1:12" ht="28.2" customHeight="1" thickBot="1" x14ac:dyDescent="0.35">
      <c r="A152" s="61"/>
      <c r="B152" s="62"/>
      <c r="C152" s="63"/>
      <c r="D152" s="68"/>
      <c r="E152" s="69"/>
      <c r="F152" s="70"/>
      <c r="G152" s="61"/>
      <c r="H152" s="63"/>
    </row>
    <row r="154" spans="1:12" x14ac:dyDescent="0.3">
      <c r="A154" s="18" t="s">
        <v>111</v>
      </c>
    </row>
    <row r="155" spans="1:12" x14ac:dyDescent="0.3">
      <c r="A155" s="2" t="s">
        <v>115</v>
      </c>
    </row>
    <row r="156" spans="1:12" x14ac:dyDescent="0.3">
      <c r="A156" s="2" t="s">
        <v>116</v>
      </c>
    </row>
    <row r="159" spans="1:12" x14ac:dyDescent="0.3">
      <c r="A159" s="18" t="s">
        <v>112</v>
      </c>
    </row>
    <row r="160" spans="1:12" x14ac:dyDescent="0.3">
      <c r="A160" s="2" t="s">
        <v>124</v>
      </c>
    </row>
    <row r="161" spans="1:1" x14ac:dyDescent="0.3">
      <c r="A161" s="2" t="s">
        <v>123</v>
      </c>
    </row>
    <row r="162" spans="1:1" x14ac:dyDescent="0.3">
      <c r="A162" s="18" t="s">
        <v>118</v>
      </c>
    </row>
    <row r="163" spans="1:1" x14ac:dyDescent="0.3">
      <c r="A163" s="2" t="s">
        <v>117</v>
      </c>
    </row>
    <row r="164" spans="1:1" x14ac:dyDescent="0.3">
      <c r="A164" s="2" t="s">
        <v>119</v>
      </c>
    </row>
    <row r="165" spans="1:1" x14ac:dyDescent="0.3">
      <c r="A165" s="2" t="s">
        <v>120</v>
      </c>
    </row>
    <row r="166" spans="1:1" x14ac:dyDescent="0.3">
      <c r="A166" s="18" t="s">
        <v>121</v>
      </c>
    </row>
    <row r="167" spans="1:1" x14ac:dyDescent="0.3">
      <c r="A167" s="2" t="s">
        <v>122</v>
      </c>
    </row>
    <row r="169" spans="1:1" x14ac:dyDescent="0.3">
      <c r="A169" s="2" t="s">
        <v>113</v>
      </c>
    </row>
  </sheetData>
  <mergeCells count="71">
    <mergeCell ref="A84:H84"/>
    <mergeCell ref="B4:F4"/>
    <mergeCell ref="B5:D5"/>
    <mergeCell ref="B7:D7"/>
    <mergeCell ref="B8:D8"/>
    <mergeCell ref="G8:H8"/>
    <mergeCell ref="F5:H5"/>
    <mergeCell ref="A82:E82"/>
    <mergeCell ref="F82:G82"/>
    <mergeCell ref="A49:A51"/>
    <mergeCell ref="A55:E55"/>
    <mergeCell ref="F55:G55"/>
    <mergeCell ref="A57:H57"/>
    <mergeCell ref="A59:A63"/>
    <mergeCell ref="A64:A65"/>
    <mergeCell ref="A68:E68"/>
    <mergeCell ref="A147:E147"/>
    <mergeCell ref="F147:G147"/>
    <mergeCell ref="A152:C152"/>
    <mergeCell ref="G151:H151"/>
    <mergeCell ref="G152:H152"/>
    <mergeCell ref="D151:F151"/>
    <mergeCell ref="D152:F152"/>
    <mergeCell ref="A151:C151"/>
    <mergeCell ref="A133:H133"/>
    <mergeCell ref="A141:A142"/>
    <mergeCell ref="A145:E145"/>
    <mergeCell ref="F145:G145"/>
    <mergeCell ref="A135:A140"/>
    <mergeCell ref="A126:A128"/>
    <mergeCell ref="A131:E131"/>
    <mergeCell ref="A117:H117"/>
    <mergeCell ref="F115:G115"/>
    <mergeCell ref="A86:A89"/>
    <mergeCell ref="A90:A91"/>
    <mergeCell ref="A95:E95"/>
    <mergeCell ref="F95:G95"/>
    <mergeCell ref="A97:H97"/>
    <mergeCell ref="A99:A105"/>
    <mergeCell ref="A106:A109"/>
    <mergeCell ref="A110:A112"/>
    <mergeCell ref="A115:E115"/>
    <mergeCell ref="F131:G131"/>
    <mergeCell ref="A119:A125"/>
    <mergeCell ref="F68:G68"/>
    <mergeCell ref="A70:H70"/>
    <mergeCell ref="A72:A77"/>
    <mergeCell ref="A78:A79"/>
    <mergeCell ref="A36:E36"/>
    <mergeCell ref="F36:G36"/>
    <mergeCell ref="A37:H37"/>
    <mergeCell ref="A39:A44"/>
    <mergeCell ref="A45:A48"/>
    <mergeCell ref="A27:E27"/>
    <mergeCell ref="F27:G27"/>
    <mergeCell ref="A29:H29"/>
    <mergeCell ref="A31:A33"/>
    <mergeCell ref="B34:B35"/>
    <mergeCell ref="C34:C35"/>
    <mergeCell ref="D34:D35"/>
    <mergeCell ref="E34:E35"/>
    <mergeCell ref="F34:F35"/>
    <mergeCell ref="G34:G35"/>
    <mergeCell ref="A23:A26"/>
    <mergeCell ref="E8:F8"/>
    <mergeCell ref="B6:H6"/>
    <mergeCell ref="A12:H12"/>
    <mergeCell ref="A14:A18"/>
    <mergeCell ref="A19:E19"/>
    <mergeCell ref="F19:G19"/>
    <mergeCell ref="A21:H21"/>
  </mergeCells>
  <pageMargins left="0.7" right="0.7" top="0.75" bottom="0.75" header="0.3" footer="0.3"/>
  <pageSetup orientation="portrait" r:id="rId1"/>
  <rowBreaks count="3" manualBreakCount="3">
    <brk id="68" max="16383" man="1"/>
    <brk id="95" max="16383" man="1"/>
    <brk id="131" max="16383" man="1"/>
  </rowBreaks>
  <colBreaks count="1" manualBreakCount="1">
    <brk id="8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33dbcf-dd4c-400a-ae74-0ab010ddb85b">
      <Terms xmlns="http://schemas.microsoft.com/office/infopath/2007/PartnerControls"/>
    </lcf76f155ced4ddcb4097134ff3c332f>
    <TaxCatchAll xmlns="d1e7f76f-bbb2-4449-9174-628555cf9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13D50ECFAC9247833114BBF5D941AA" ma:contentTypeVersion="13" ma:contentTypeDescription="Create a new document." ma:contentTypeScope="" ma:versionID="016ab59a19e3219b85e8e04c7204e77f">
  <xsd:schema xmlns:xsd="http://www.w3.org/2001/XMLSchema" xmlns:xs="http://www.w3.org/2001/XMLSchema" xmlns:p="http://schemas.microsoft.com/office/2006/metadata/properties" xmlns:ns2="a633dbcf-dd4c-400a-ae74-0ab010ddb85b" xmlns:ns3="d1e7f76f-bbb2-4449-9174-628555cf92a5" targetNamespace="http://schemas.microsoft.com/office/2006/metadata/properties" ma:root="true" ma:fieldsID="ee9cf859ba374ad80f299864061a0372" ns2:_="" ns3:_="">
    <xsd:import namespace="a633dbcf-dd4c-400a-ae74-0ab010ddb85b"/>
    <xsd:import namespace="d1e7f76f-bbb2-4449-9174-628555cf92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33dbcf-dd4c-400a-ae74-0ab010ddb8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398176b-b947-4018-9f35-68eb6cd295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e7f76f-bbb2-4449-9174-628555cf92a5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ad7bde8-5792-48a9-a8f6-533b7e7b832e}" ma:internalName="TaxCatchAll" ma:showField="CatchAllData" ma:web="d1e7f76f-bbb2-4449-9174-628555cf92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57DDE3-C442-4FA3-B873-41709E2D63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E16FDF-E33E-4BE3-9204-D24013704B1B}">
  <ds:schemaRefs>
    <ds:schemaRef ds:uri="http://schemas.microsoft.com/office/2006/metadata/properties"/>
    <ds:schemaRef ds:uri="http://schemas.microsoft.com/office/infopath/2007/PartnerControls"/>
    <ds:schemaRef ds:uri="a633dbcf-dd4c-400a-ae74-0ab010ddb85b"/>
    <ds:schemaRef ds:uri="d1e7f76f-bbb2-4449-9174-628555cf92a5"/>
  </ds:schemaRefs>
</ds:datastoreItem>
</file>

<file path=customXml/itemProps3.xml><?xml version="1.0" encoding="utf-8"?>
<ds:datastoreItem xmlns:ds="http://schemas.openxmlformats.org/officeDocument/2006/customXml" ds:itemID="{ECEF9D4C-331C-47EF-BC09-D986B6BDCE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33dbcf-dd4c-400a-ae74-0ab010ddb85b"/>
    <ds:schemaRef ds:uri="d1e7f76f-bbb2-4449-9174-628555cf9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Raiyan Milki</dc:creator>
  <cp:lastModifiedBy>Irene Laxamana</cp:lastModifiedBy>
  <cp:lastPrinted>2025-12-19T17:57:17Z</cp:lastPrinted>
  <dcterms:created xsi:type="dcterms:W3CDTF">2025-12-19T15:55:47Z</dcterms:created>
  <dcterms:modified xsi:type="dcterms:W3CDTF">2026-03-13T20:23:06Z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0x0101006313D50ECFAC9247833114BBF5D941AA</vt:lpwstr>
  </property>
  <property fmtid="{D5CDD505-2E9C-101B-9397-08002B2CF9AE}" pid="3" name="MediaServiceImageTags">
    <vt:lpwstr/>
  </property>
</Properties>
</file>