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ents\1 - General Event Info\Dates, Budgets, Responsibilities - all events\"/>
    </mc:Choice>
  </mc:AlternateContent>
  <xr:revisionPtr revIDLastSave="0" documentId="13_ncr:1_{36C514D3-3DAC-4AC0-B1C1-CF7952D940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e Care 2023 Event + Price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5" i="1" l="1"/>
  <c r="F64" i="1"/>
  <c r="G64" i="1" s="1"/>
  <c r="J64" i="1" s="1"/>
  <c r="G50" i="1" l="1"/>
  <c r="J50" i="1" s="1"/>
  <c r="G57" i="1"/>
  <c r="J57" i="1" s="1"/>
  <c r="G58" i="1"/>
  <c r="J58" i="1" s="1"/>
  <c r="G59" i="1"/>
  <c r="J59" i="1" s="1"/>
  <c r="J44" i="1"/>
  <c r="G62" i="1"/>
  <c r="J62" i="1" s="1"/>
  <c r="F63" i="1"/>
  <c r="G63" i="1" s="1"/>
  <c r="J63" i="1" s="1"/>
  <c r="G66" i="1"/>
  <c r="J66" i="1" s="1"/>
  <c r="G67" i="1"/>
  <c r="J67" i="1" s="1"/>
  <c r="G68" i="1"/>
  <c r="J68" i="1" s="1"/>
  <c r="G69" i="1"/>
  <c r="J69" i="1" s="1"/>
  <c r="F23" i="1"/>
  <c r="G23" i="1" s="1"/>
  <c r="J23" i="1" s="1"/>
  <c r="F24" i="1"/>
  <c r="G24" i="1" s="1"/>
  <c r="J24" i="1" s="1"/>
  <c r="F25" i="1"/>
  <c r="G25" i="1" s="1"/>
  <c r="J25" i="1" s="1"/>
  <c r="F26" i="1"/>
  <c r="G26" i="1" s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J34" i="1"/>
  <c r="J45" i="1"/>
  <c r="J47" i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J73" i="1"/>
  <c r="F7" i="1"/>
  <c r="G7" i="1" s="1"/>
  <c r="J7" i="1" s="1"/>
  <c r="F8" i="1"/>
  <c r="G8" i="1" s="1"/>
  <c r="J8" i="1" s="1"/>
  <c r="F9" i="1"/>
  <c r="G9" i="1" s="1"/>
  <c r="J9" i="1" s="1"/>
  <c r="F10" i="1"/>
  <c r="G10" i="1" s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5" i="1"/>
  <c r="J5" i="1" s="1"/>
  <c r="J74" i="1" l="1"/>
</calcChain>
</file>

<file path=xl/sharedStrings.xml><?xml version="1.0" encoding="utf-8"?>
<sst xmlns="http://schemas.openxmlformats.org/spreadsheetml/2006/main" count="111" uniqueCount="83">
  <si>
    <t>Price</t>
  </si>
  <si>
    <t>Tax</t>
  </si>
  <si>
    <t>Total</t>
  </si>
  <si>
    <t>Tickets</t>
  </si>
  <si>
    <t>Sponsorship</t>
  </si>
  <si>
    <t>Gold</t>
  </si>
  <si>
    <t>Silver</t>
  </si>
  <si>
    <t>Bronze</t>
  </si>
  <si>
    <t>Item</t>
  </si>
  <si>
    <t>Category</t>
  </si>
  <si>
    <t>Date</t>
  </si>
  <si>
    <t>Event</t>
  </si>
  <si>
    <t>Individual - Golf Package</t>
  </si>
  <si>
    <t>Individual - Spa Package</t>
  </si>
  <si>
    <t xml:space="preserve">Spa </t>
  </si>
  <si>
    <t>Hole</t>
  </si>
  <si>
    <t>Golf - Individual</t>
  </si>
  <si>
    <t>Golf - Foursome</t>
  </si>
  <si>
    <t>Contest Hole</t>
  </si>
  <si>
    <t>Donations</t>
  </si>
  <si>
    <t>Cocktail Dinner</t>
  </si>
  <si>
    <t>Silent Auction Item</t>
  </si>
  <si>
    <t>Raffle Item</t>
  </si>
  <si>
    <t>Live Auction Item</t>
  </si>
  <si>
    <t>Open Invitation</t>
  </si>
  <si>
    <t>(Families, Coworkers, Everyone Welcome!)</t>
  </si>
  <si>
    <t>Notes:</t>
  </si>
  <si>
    <t>Qty Desired</t>
  </si>
  <si>
    <t>Membership</t>
  </si>
  <si>
    <t>Donation - Send a Kid to Camp</t>
  </si>
  <si>
    <t>Donation</t>
  </si>
  <si>
    <t>It cost $250/day to send a kid to camp</t>
  </si>
  <si>
    <t>Event &amp; Price List</t>
  </si>
  <si>
    <t>Individual - Lesson + 9-hole + massage</t>
  </si>
  <si>
    <t>Silver (Cocktail Dinner)</t>
  </si>
  <si>
    <t>We Care Membership</t>
  </si>
  <si>
    <t>Member Sponsorship Program</t>
  </si>
  <si>
    <t>All Access Pass - Adult</t>
  </si>
  <si>
    <t>All Access Pass - Youth (18yrs and under)</t>
  </si>
  <si>
    <t>Team Pass (4 All Access passes + 4 Bonus Bags + 4 Keys Game keys)</t>
  </si>
  <si>
    <t>Sans Ski Pass</t>
  </si>
  <si>
    <t>Key Game Key - Single</t>
  </si>
  <si>
    <t>Key Game Key - 3 pk</t>
  </si>
  <si>
    <t>Key Game</t>
  </si>
  <si>
    <t>Silent Auction/Pennly Raffle</t>
  </si>
  <si>
    <t>We Care Gala</t>
  </si>
  <si>
    <t>Foursome - Golf</t>
  </si>
  <si>
    <r>
      <t xml:space="preserve">Nous Aidons Golf &amp; Cocktail
</t>
    </r>
    <r>
      <rPr>
        <sz val="11"/>
        <color theme="1"/>
        <rFont val="Calibri"/>
        <family val="2"/>
        <scheme val="minor"/>
      </rPr>
      <t>(Montreal, QC)</t>
    </r>
  </si>
  <si>
    <r>
      <t xml:space="preserve">Winterfest with the LCBO
</t>
    </r>
    <r>
      <rPr>
        <sz val="11"/>
        <color theme="1"/>
        <rFont val="Calibri"/>
        <family val="2"/>
        <scheme val="minor"/>
      </rPr>
      <t>(Thornbury, ON)</t>
    </r>
  </si>
  <si>
    <t>Bonus Bag (aka Finegan Bag)</t>
  </si>
  <si>
    <t>Bonus Bag Item (150 qty)</t>
  </si>
  <si>
    <t>Prize</t>
  </si>
  <si>
    <t>Presenting - 1 available</t>
  </si>
  <si>
    <t>Platinum - 4 available</t>
  </si>
  <si>
    <t xml:space="preserve">Sponsorship </t>
  </si>
  <si>
    <t>TOTAL</t>
  </si>
  <si>
    <t>Prize (Silent Auction, Raffle, Key Game) Item</t>
  </si>
  <si>
    <t>Many sponsorship packages include tickets to the event; Please see event posters for full sponsorship inclusion</t>
  </si>
  <si>
    <t>Goodie Bag</t>
  </si>
  <si>
    <t>1 day at camp</t>
  </si>
  <si>
    <r>
      <t xml:space="preserve">We Care Camp Day - East Coast
</t>
    </r>
    <r>
      <rPr>
        <sz val="11"/>
        <color theme="1"/>
        <rFont val="Calibri"/>
        <family val="2"/>
        <scheme val="minor"/>
      </rPr>
      <t>(Grand Lake West, NB)</t>
    </r>
  </si>
  <si>
    <t>We Care - Event + Price List 2023</t>
  </si>
  <si>
    <t>2023 We Care</t>
  </si>
  <si>
    <t>Pre-order and pay (or simply estimate) your 2023 participation by inserting the quantity desired beside each event item.</t>
  </si>
  <si>
    <r>
      <t xml:space="preserve">We Care Camp Day - Ontario              </t>
    </r>
    <r>
      <rPr>
        <sz val="11"/>
        <rFont val="Calibri"/>
        <family val="2"/>
        <scheme val="minor"/>
      </rPr>
      <t>(London, ON)</t>
    </r>
  </si>
  <si>
    <t>8 Tickets (included in the annual Membership)</t>
  </si>
  <si>
    <t>Additional Ticket (Member pricing)</t>
  </si>
  <si>
    <t>Ticket (Non-Member pricing)</t>
  </si>
  <si>
    <t>Gold (Choice to include chef station)</t>
  </si>
  <si>
    <t>Silver (Choice to include chef station)</t>
  </si>
  <si>
    <t>Silent Auction</t>
  </si>
  <si>
    <t>All inclusive passport (includes entry into activities and drink tickets)</t>
  </si>
  <si>
    <r>
      <t xml:space="preserve">We Care Golf &amp; Spa Classic with the LCBO </t>
    </r>
    <r>
      <rPr>
        <sz val="11"/>
        <color theme="1"/>
        <rFont val="Calibri"/>
        <family val="2"/>
        <scheme val="minor"/>
      </rPr>
      <t>(King, ON)</t>
    </r>
  </si>
  <si>
    <t>JULY TBD</t>
  </si>
  <si>
    <t>Summer TBD</t>
  </si>
  <si>
    <t>Counsellor Goodie Bag Item (approx 100 units)</t>
  </si>
  <si>
    <t>FREE</t>
  </si>
  <si>
    <t>Silver - Includes 1 Foursome</t>
  </si>
  <si>
    <t>Gold - Includes 1 Foursome + Visibility</t>
  </si>
  <si>
    <t>Platinum - Includes 1 Foursome + Visibility + On Course Activation (option)</t>
  </si>
  <si>
    <r>
      <t xml:space="preserve">Labatt Charity Classic
</t>
    </r>
    <r>
      <rPr>
        <b/>
        <sz val="11"/>
        <color rgb="FFFF0000"/>
        <rFont val="Calibri"/>
        <family val="2"/>
        <scheme val="minor"/>
      </rPr>
      <t xml:space="preserve">BY INVITE ONLY </t>
    </r>
    <r>
      <rPr>
        <b/>
        <sz val="11"/>
        <color theme="1"/>
        <rFont val="Calibri"/>
        <family val="2"/>
        <scheme val="minor"/>
      </rPr>
      <t xml:space="preserve">
(Labatt Partners)</t>
    </r>
  </si>
  <si>
    <t>Not Available for purchase (By Invite Only)</t>
  </si>
  <si>
    <t>Prices are estimates and based on previous years' pricing; Committees may change options and pricing as they begin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</si>
</sst>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yyyy/mm/dd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22"/>
      <color theme="1"/>
      <name val="Montserrat"/>
      <family val="3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0" fontId="0" fillId="4" borderId="3" xfId="0" applyFill="1" applyBorder="1"/>
    <xf numFmtId="164" fontId="2" fillId="3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0" xfId="0" applyFont="1" applyFill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0" fontId="0" fillId="4" borderId="8" xfId="0" applyFill="1" applyBorder="1"/>
    <xf numFmtId="0" fontId="0" fillId="4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165" fontId="0" fillId="4" borderId="3" xfId="0" applyNumberFormat="1" applyFill="1" applyBorder="1"/>
    <xf numFmtId="165" fontId="0" fillId="4" borderId="9" xfId="0" applyNumberFormat="1" applyFill="1" applyBorder="1"/>
    <xf numFmtId="0" fontId="0" fillId="4" borderId="4" xfId="0" applyFill="1" applyBorder="1"/>
    <xf numFmtId="164" fontId="0" fillId="4" borderId="2" xfId="0" applyNumberFormat="1" applyFill="1" applyBorder="1"/>
    <xf numFmtId="165" fontId="0" fillId="0" borderId="1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4" borderId="4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4" borderId="3" xfId="0" applyNumberFormat="1" applyFill="1" applyBorder="1" applyAlignment="1">
      <alignment vertical="center"/>
    </xf>
    <xf numFmtId="165" fontId="1" fillId="4" borderId="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65" fontId="0" fillId="4" borderId="3" xfId="0" applyNumberForma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0" fillId="4" borderId="0" xfId="0" applyFill="1" applyAlignment="1">
      <alignment vertical="center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6" fontId="0" fillId="5" borderId="12" xfId="0" applyNumberFormat="1" applyFill="1" applyBorder="1" applyAlignment="1">
      <alignment horizontal="center" vertical="center" wrapText="1"/>
    </xf>
    <xf numFmtId="166" fontId="0" fillId="5" borderId="13" xfId="0" applyNumberFormat="1" applyFill="1" applyBorder="1" applyAlignment="1">
      <alignment horizontal="center" vertical="center" wrapText="1"/>
    </xf>
    <xf numFmtId="166" fontId="0" fillId="5" borderId="14" xfId="0" applyNumberFormat="1" applyFill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2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0" fillId="5" borderId="11" xfId="0" quotePrefix="1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7" fontId="0" fillId="0" borderId="11" xfId="0" applyNumberFormat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="90" zoomScaleNormal="90" workbookViewId="0">
      <selection activeCell="D20" sqref="D20"/>
    </sheetView>
  </sheetViews>
  <sheetFormatPr defaultRowHeight="14.4" x14ac:dyDescent="0.3"/>
  <cols>
    <col min="1" max="1" width="12.5546875" customWidth="1"/>
    <col min="2" max="2" width="29" customWidth="1"/>
    <col min="3" max="3" width="15" bestFit="1" customWidth="1"/>
    <col min="4" max="4" width="66.33203125" customWidth="1"/>
    <col min="5" max="5" width="8" style="21" bestFit="1" customWidth="1"/>
    <col min="6" max="7" width="8.33203125" style="21" bestFit="1" customWidth="1"/>
    <col min="8" max="8" width="2.33203125" customWidth="1"/>
    <col min="9" max="9" width="15" style="6" bestFit="1" customWidth="1"/>
    <col min="10" max="10" width="9.109375" style="22" bestFit="1" customWidth="1"/>
    <col min="11" max="11" width="16.5546875" customWidth="1"/>
    <col min="12" max="14" width="13.109375" customWidth="1"/>
  </cols>
  <sheetData>
    <row r="1" spans="1:14" ht="33.6" x14ac:dyDescent="0.75">
      <c r="A1" s="75" t="s">
        <v>61</v>
      </c>
      <c r="B1" s="75"/>
      <c r="C1" s="75"/>
      <c r="D1" s="75"/>
      <c r="E1" s="75"/>
      <c r="F1" s="75"/>
      <c r="G1" s="75"/>
      <c r="I1" s="33"/>
      <c r="J1"/>
    </row>
    <row r="2" spans="1:14" ht="15" thickBot="1" x14ac:dyDescent="0.35"/>
    <row r="3" spans="1:14" s="1" customFormat="1" ht="18" x14ac:dyDescent="0.35">
      <c r="A3" s="12" t="s">
        <v>10</v>
      </c>
      <c r="B3" s="13" t="s">
        <v>11</v>
      </c>
      <c r="C3" s="13" t="s">
        <v>9</v>
      </c>
      <c r="D3" s="13" t="s">
        <v>8</v>
      </c>
      <c r="E3" s="14" t="s">
        <v>0</v>
      </c>
      <c r="F3" s="14" t="s">
        <v>1</v>
      </c>
      <c r="G3" s="15" t="s">
        <v>2</v>
      </c>
      <c r="H3" s="36"/>
      <c r="I3" s="4" t="s">
        <v>27</v>
      </c>
      <c r="J3" s="2" t="s">
        <v>2</v>
      </c>
      <c r="L3" s="66" t="s">
        <v>62</v>
      </c>
      <c r="M3" s="66"/>
      <c r="N3" s="66"/>
    </row>
    <row r="4" spans="1:14" ht="15" customHeight="1" x14ac:dyDescent="0.3">
      <c r="A4" s="16"/>
      <c r="B4" s="3"/>
      <c r="C4" s="3"/>
      <c r="D4" s="3"/>
      <c r="E4" s="23"/>
      <c r="F4" s="23"/>
      <c r="G4" s="24"/>
      <c r="H4" s="25"/>
      <c r="I4" s="5"/>
      <c r="J4" s="26"/>
      <c r="L4" s="67" t="s">
        <v>32</v>
      </c>
      <c r="M4" s="67"/>
      <c r="N4" s="67"/>
    </row>
    <row r="5" spans="1:14" ht="19.8" customHeight="1" x14ac:dyDescent="0.3">
      <c r="A5" s="19">
        <v>44927</v>
      </c>
      <c r="B5" s="20" t="s">
        <v>36</v>
      </c>
      <c r="C5" s="9" t="s">
        <v>28</v>
      </c>
      <c r="D5" s="9" t="s">
        <v>35</v>
      </c>
      <c r="E5" s="27">
        <v>7225</v>
      </c>
      <c r="F5" s="27"/>
      <c r="G5" s="28">
        <f>SUM(E5:F5)</f>
        <v>7225</v>
      </c>
      <c r="H5" s="29"/>
      <c r="I5" s="10"/>
      <c r="J5" s="30">
        <f>I5*G5</f>
        <v>0</v>
      </c>
      <c r="L5" s="68" t="s">
        <v>63</v>
      </c>
      <c r="M5" s="68"/>
      <c r="N5" s="68"/>
    </row>
    <row r="6" spans="1:14" ht="15" customHeight="1" x14ac:dyDescent="0.3">
      <c r="A6" s="17"/>
      <c r="B6" s="8"/>
      <c r="C6" s="7"/>
      <c r="D6" s="7"/>
      <c r="E6" s="31"/>
      <c r="F6" s="31"/>
      <c r="G6" s="31"/>
      <c r="H6" s="31"/>
      <c r="I6" s="34"/>
      <c r="J6" s="31"/>
      <c r="L6" s="68"/>
      <c r="M6" s="68"/>
      <c r="N6" s="68"/>
    </row>
    <row r="7" spans="1:14" x14ac:dyDescent="0.3">
      <c r="A7" s="73">
        <v>44960</v>
      </c>
      <c r="B7" s="71" t="s">
        <v>48</v>
      </c>
      <c r="C7" s="50" t="s">
        <v>3</v>
      </c>
      <c r="D7" s="9" t="s">
        <v>37</v>
      </c>
      <c r="E7" s="27">
        <v>200</v>
      </c>
      <c r="F7" s="27">
        <f t="shared" ref="F7:F26" si="0">0.13*E7</f>
        <v>26</v>
      </c>
      <c r="G7" s="28">
        <f t="shared" ref="G7:G18" si="1">SUM(E7:F7)</f>
        <v>226</v>
      </c>
      <c r="H7" s="29"/>
      <c r="I7" s="10"/>
      <c r="J7" s="30">
        <f t="shared" ref="J7:J18" si="2">I7*G7</f>
        <v>0</v>
      </c>
      <c r="L7" s="68"/>
      <c r="M7" s="68"/>
      <c r="N7" s="68"/>
    </row>
    <row r="8" spans="1:14" x14ac:dyDescent="0.3">
      <c r="A8" s="70"/>
      <c r="B8" s="71"/>
      <c r="C8" s="50"/>
      <c r="D8" s="9" t="s">
        <v>38</v>
      </c>
      <c r="E8" s="27">
        <v>85</v>
      </c>
      <c r="F8" s="27">
        <f t="shared" si="0"/>
        <v>11.05</v>
      </c>
      <c r="G8" s="28">
        <f t="shared" si="1"/>
        <v>96.05</v>
      </c>
      <c r="H8" s="29"/>
      <c r="I8" s="10"/>
      <c r="J8" s="30">
        <f t="shared" si="2"/>
        <v>0</v>
      </c>
    </row>
    <row r="9" spans="1:14" x14ac:dyDescent="0.3">
      <c r="A9" s="70"/>
      <c r="B9" s="71"/>
      <c r="C9" s="50"/>
      <c r="D9" s="9" t="s">
        <v>39</v>
      </c>
      <c r="E9" s="27">
        <v>900</v>
      </c>
      <c r="F9" s="27">
        <f t="shared" si="0"/>
        <v>117</v>
      </c>
      <c r="G9" s="28">
        <f t="shared" si="1"/>
        <v>1017</v>
      </c>
      <c r="H9" s="29"/>
      <c r="I9" s="10"/>
      <c r="J9" s="30">
        <f t="shared" si="2"/>
        <v>0</v>
      </c>
    </row>
    <row r="10" spans="1:14" x14ac:dyDescent="0.3">
      <c r="A10" s="70"/>
      <c r="B10" s="71"/>
      <c r="C10" s="50"/>
      <c r="D10" s="9" t="s">
        <v>40</v>
      </c>
      <c r="E10" s="27">
        <v>95</v>
      </c>
      <c r="F10" s="27">
        <f t="shared" si="0"/>
        <v>12.35</v>
      </c>
      <c r="G10" s="28">
        <f t="shared" si="1"/>
        <v>107.35</v>
      </c>
      <c r="H10" s="29"/>
      <c r="I10" s="10"/>
      <c r="J10" s="30">
        <f t="shared" si="2"/>
        <v>0</v>
      </c>
    </row>
    <row r="11" spans="1:14" x14ac:dyDescent="0.3">
      <c r="A11" s="70"/>
      <c r="B11" s="71"/>
      <c r="C11" s="50"/>
      <c r="D11" s="9" t="s">
        <v>49</v>
      </c>
      <c r="E11" s="27">
        <v>50</v>
      </c>
      <c r="F11" s="27"/>
      <c r="G11" s="28">
        <f t="shared" si="1"/>
        <v>50</v>
      </c>
      <c r="H11" s="29"/>
      <c r="I11" s="10"/>
      <c r="J11" s="30">
        <f t="shared" si="2"/>
        <v>0</v>
      </c>
    </row>
    <row r="12" spans="1:14" x14ac:dyDescent="0.3">
      <c r="A12" s="70"/>
      <c r="B12" s="71"/>
      <c r="C12" s="50"/>
      <c r="D12" s="9" t="s">
        <v>41</v>
      </c>
      <c r="E12" s="27">
        <v>20</v>
      </c>
      <c r="F12" s="27"/>
      <c r="G12" s="28">
        <f t="shared" si="1"/>
        <v>20</v>
      </c>
      <c r="H12" s="29"/>
      <c r="I12" s="10"/>
      <c r="J12" s="30">
        <f t="shared" si="2"/>
        <v>0</v>
      </c>
    </row>
    <row r="13" spans="1:14" x14ac:dyDescent="0.3">
      <c r="A13" s="70"/>
      <c r="B13" s="71"/>
      <c r="C13" s="50"/>
      <c r="D13" s="9" t="s">
        <v>42</v>
      </c>
      <c r="E13" s="27">
        <v>50</v>
      </c>
      <c r="F13" s="27"/>
      <c r="G13" s="28">
        <f t="shared" si="1"/>
        <v>50</v>
      </c>
      <c r="H13" s="29"/>
      <c r="I13" s="10"/>
      <c r="J13" s="30">
        <f t="shared" si="2"/>
        <v>0</v>
      </c>
    </row>
    <row r="14" spans="1:14" x14ac:dyDescent="0.3">
      <c r="A14" s="70"/>
      <c r="B14" s="71"/>
      <c r="C14" s="50" t="s">
        <v>4</v>
      </c>
      <c r="D14" s="9" t="s">
        <v>5</v>
      </c>
      <c r="E14" s="27">
        <v>5000</v>
      </c>
      <c r="F14" s="27"/>
      <c r="G14" s="28">
        <f t="shared" si="1"/>
        <v>5000</v>
      </c>
      <c r="H14" s="29"/>
      <c r="I14" s="10"/>
      <c r="J14" s="30">
        <f t="shared" si="2"/>
        <v>0</v>
      </c>
    </row>
    <row r="15" spans="1:14" x14ac:dyDescent="0.3">
      <c r="A15" s="70"/>
      <c r="B15" s="71"/>
      <c r="C15" s="50"/>
      <c r="D15" s="9" t="s">
        <v>6</v>
      </c>
      <c r="E15" s="27">
        <v>3000</v>
      </c>
      <c r="F15" s="27"/>
      <c r="G15" s="28">
        <f t="shared" si="1"/>
        <v>3000</v>
      </c>
      <c r="H15" s="29"/>
      <c r="I15" s="10"/>
      <c r="J15" s="30">
        <f t="shared" si="2"/>
        <v>0</v>
      </c>
    </row>
    <row r="16" spans="1:14" x14ac:dyDescent="0.3">
      <c r="A16" s="70"/>
      <c r="B16" s="71"/>
      <c r="C16" s="50"/>
      <c r="D16" s="9" t="s">
        <v>7</v>
      </c>
      <c r="E16" s="27">
        <v>1500</v>
      </c>
      <c r="F16" s="27"/>
      <c r="G16" s="28">
        <f t="shared" si="1"/>
        <v>1500</v>
      </c>
      <c r="H16" s="29"/>
      <c r="I16" s="10"/>
      <c r="J16" s="30">
        <f t="shared" si="2"/>
        <v>0</v>
      </c>
    </row>
    <row r="17" spans="1:10" x14ac:dyDescent="0.3">
      <c r="A17" s="70"/>
      <c r="B17" s="71"/>
      <c r="C17" s="50"/>
      <c r="D17" s="9" t="s">
        <v>43</v>
      </c>
      <c r="E17" s="27">
        <v>1000</v>
      </c>
      <c r="F17" s="27"/>
      <c r="G17" s="28">
        <f t="shared" si="1"/>
        <v>1000</v>
      </c>
      <c r="H17" s="29"/>
      <c r="I17" s="10"/>
      <c r="J17" s="30">
        <f t="shared" si="2"/>
        <v>0</v>
      </c>
    </row>
    <row r="18" spans="1:10" x14ac:dyDescent="0.3">
      <c r="A18" s="70"/>
      <c r="B18" s="71"/>
      <c r="C18" s="50"/>
      <c r="D18" s="9" t="s">
        <v>44</v>
      </c>
      <c r="E18" s="27">
        <v>200</v>
      </c>
      <c r="F18" s="27"/>
      <c r="G18" s="28">
        <f t="shared" si="1"/>
        <v>200</v>
      </c>
      <c r="H18" s="29"/>
      <c r="I18" s="10"/>
      <c r="J18" s="30">
        <f t="shared" si="2"/>
        <v>0</v>
      </c>
    </row>
    <row r="19" spans="1:10" x14ac:dyDescent="0.3">
      <c r="A19" s="70"/>
      <c r="B19" s="71"/>
      <c r="C19" s="50" t="s">
        <v>19</v>
      </c>
      <c r="D19" s="9" t="s">
        <v>21</v>
      </c>
      <c r="E19" s="51"/>
      <c r="F19" s="52"/>
      <c r="G19" s="53"/>
      <c r="H19" s="29"/>
      <c r="I19" s="10"/>
      <c r="J19" s="30"/>
    </row>
    <row r="20" spans="1:10" x14ac:dyDescent="0.3">
      <c r="A20" s="70"/>
      <c r="B20" s="71"/>
      <c r="C20" s="50"/>
      <c r="D20" s="9" t="s">
        <v>22</v>
      </c>
      <c r="E20" s="51"/>
      <c r="F20" s="52"/>
      <c r="G20" s="53"/>
      <c r="H20" s="29"/>
      <c r="I20" s="10"/>
      <c r="J20" s="30"/>
    </row>
    <row r="21" spans="1:10" x14ac:dyDescent="0.3">
      <c r="A21" s="70"/>
      <c r="B21" s="71"/>
      <c r="C21" s="50"/>
      <c r="D21" s="9" t="s">
        <v>50</v>
      </c>
      <c r="E21" s="51"/>
      <c r="F21" s="52"/>
      <c r="G21" s="53"/>
      <c r="H21" s="29"/>
      <c r="I21" s="10"/>
      <c r="J21" s="30"/>
    </row>
    <row r="22" spans="1:10" ht="15" customHeight="1" x14ac:dyDescent="0.3">
      <c r="A22" s="17"/>
      <c r="B22" s="8"/>
      <c r="C22" s="7"/>
      <c r="D22" s="7"/>
      <c r="E22" s="31"/>
      <c r="F22" s="31"/>
      <c r="G22" s="31"/>
      <c r="H22" s="31"/>
      <c r="I22" s="34"/>
      <c r="J22" s="31"/>
    </row>
    <row r="23" spans="1:10" x14ac:dyDescent="0.3">
      <c r="A23" s="73">
        <v>45084</v>
      </c>
      <c r="B23" s="71" t="s">
        <v>72</v>
      </c>
      <c r="C23" s="50" t="s">
        <v>3</v>
      </c>
      <c r="D23" s="9" t="s">
        <v>12</v>
      </c>
      <c r="E23" s="27">
        <v>350</v>
      </c>
      <c r="F23" s="27">
        <f t="shared" si="0"/>
        <v>45.5</v>
      </c>
      <c r="G23" s="28">
        <f t="shared" ref="G23:G59" si="3">SUM(E23:F23)</f>
        <v>395.5</v>
      </c>
      <c r="H23" s="29"/>
      <c r="I23" s="10"/>
      <c r="J23" s="30">
        <f t="shared" ref="J23:J59" si="4">I23*G23</f>
        <v>0</v>
      </c>
    </row>
    <row r="24" spans="1:10" x14ac:dyDescent="0.3">
      <c r="A24" s="70"/>
      <c r="B24" s="71"/>
      <c r="C24" s="50"/>
      <c r="D24" s="9" t="s">
        <v>13</v>
      </c>
      <c r="E24" s="27">
        <v>350</v>
      </c>
      <c r="F24" s="27">
        <f t="shared" si="0"/>
        <v>45.5</v>
      </c>
      <c r="G24" s="28">
        <f t="shared" si="3"/>
        <v>395.5</v>
      </c>
      <c r="H24" s="29"/>
      <c r="I24" s="10"/>
      <c r="J24" s="30">
        <f t="shared" si="4"/>
        <v>0</v>
      </c>
    </row>
    <row r="25" spans="1:10" x14ac:dyDescent="0.3">
      <c r="A25" s="70"/>
      <c r="B25" s="71"/>
      <c r="C25" s="50"/>
      <c r="D25" s="9" t="s">
        <v>33</v>
      </c>
      <c r="E25" s="27">
        <v>350</v>
      </c>
      <c r="F25" s="27">
        <f t="shared" si="0"/>
        <v>45.5</v>
      </c>
      <c r="G25" s="28">
        <f t="shared" si="3"/>
        <v>395.5</v>
      </c>
      <c r="H25" s="29"/>
      <c r="I25" s="10"/>
      <c r="J25" s="30">
        <f t="shared" si="4"/>
        <v>0</v>
      </c>
    </row>
    <row r="26" spans="1:10" x14ac:dyDescent="0.3">
      <c r="A26" s="70"/>
      <c r="B26" s="71"/>
      <c r="C26" s="50"/>
      <c r="D26" s="9" t="s">
        <v>46</v>
      </c>
      <c r="E26" s="27">
        <v>1400</v>
      </c>
      <c r="F26" s="27">
        <f t="shared" si="0"/>
        <v>182</v>
      </c>
      <c r="G26" s="28">
        <f t="shared" si="3"/>
        <v>1582</v>
      </c>
      <c r="H26" s="29"/>
      <c r="I26" s="10"/>
      <c r="J26" s="30">
        <f t="shared" si="4"/>
        <v>0</v>
      </c>
    </row>
    <row r="27" spans="1:10" x14ac:dyDescent="0.3">
      <c r="A27" s="70"/>
      <c r="B27" s="71"/>
      <c r="C27" s="50" t="s">
        <v>4</v>
      </c>
      <c r="D27" s="9" t="s">
        <v>53</v>
      </c>
      <c r="E27" s="27">
        <v>15000</v>
      </c>
      <c r="F27" s="27"/>
      <c r="G27" s="28">
        <f t="shared" si="3"/>
        <v>15000</v>
      </c>
      <c r="H27" s="29"/>
      <c r="I27" s="10"/>
      <c r="J27" s="30">
        <f t="shared" si="4"/>
        <v>0</v>
      </c>
    </row>
    <row r="28" spans="1:10" x14ac:dyDescent="0.3">
      <c r="A28" s="70"/>
      <c r="B28" s="71"/>
      <c r="C28" s="50"/>
      <c r="D28" s="9" t="s">
        <v>5</v>
      </c>
      <c r="E28" s="27">
        <v>10000</v>
      </c>
      <c r="F28" s="27"/>
      <c r="G28" s="28">
        <f t="shared" si="3"/>
        <v>10000</v>
      </c>
      <c r="H28" s="29"/>
      <c r="I28" s="10"/>
      <c r="J28" s="30">
        <f t="shared" si="4"/>
        <v>0</v>
      </c>
    </row>
    <row r="29" spans="1:10" x14ac:dyDescent="0.3">
      <c r="A29" s="70"/>
      <c r="B29" s="71"/>
      <c r="C29" s="50"/>
      <c r="D29" s="9" t="s">
        <v>6</v>
      </c>
      <c r="E29" s="27">
        <v>5000</v>
      </c>
      <c r="F29" s="27"/>
      <c r="G29" s="28">
        <f t="shared" si="3"/>
        <v>5000</v>
      </c>
      <c r="H29" s="29"/>
      <c r="I29" s="10"/>
      <c r="J29" s="30">
        <f t="shared" si="4"/>
        <v>0</v>
      </c>
    </row>
    <row r="30" spans="1:10" x14ac:dyDescent="0.3">
      <c r="A30" s="70"/>
      <c r="B30" s="71"/>
      <c r="C30" s="50"/>
      <c r="D30" s="9" t="s">
        <v>7</v>
      </c>
      <c r="E30" s="27">
        <v>3000</v>
      </c>
      <c r="F30" s="27"/>
      <c r="G30" s="28">
        <f t="shared" si="3"/>
        <v>3000</v>
      </c>
      <c r="H30" s="29"/>
      <c r="I30" s="10"/>
      <c r="J30" s="30">
        <f t="shared" si="4"/>
        <v>0</v>
      </c>
    </row>
    <row r="31" spans="1:10" x14ac:dyDescent="0.3">
      <c r="A31" s="70"/>
      <c r="B31" s="71"/>
      <c r="C31" s="50"/>
      <c r="D31" s="9" t="s">
        <v>14</v>
      </c>
      <c r="E31" s="27">
        <v>3000</v>
      </c>
      <c r="F31" s="27"/>
      <c r="G31" s="28">
        <f t="shared" si="3"/>
        <v>3000</v>
      </c>
      <c r="H31" s="29"/>
      <c r="I31" s="10"/>
      <c r="J31" s="30">
        <f t="shared" si="4"/>
        <v>0</v>
      </c>
    </row>
    <row r="32" spans="1:10" x14ac:dyDescent="0.3">
      <c r="A32" s="70"/>
      <c r="B32" s="71"/>
      <c r="C32" s="50"/>
      <c r="D32" s="9" t="s">
        <v>58</v>
      </c>
      <c r="E32" s="27">
        <v>1000</v>
      </c>
      <c r="F32" s="27"/>
      <c r="G32" s="28">
        <f t="shared" si="3"/>
        <v>1000</v>
      </c>
      <c r="H32" s="29"/>
      <c r="I32" s="10"/>
      <c r="J32" s="30">
        <f t="shared" si="4"/>
        <v>0</v>
      </c>
    </row>
    <row r="33" spans="1:10" x14ac:dyDescent="0.3">
      <c r="A33" s="70"/>
      <c r="B33" s="71"/>
      <c r="C33" s="50"/>
      <c r="D33" s="9" t="s">
        <v>15</v>
      </c>
      <c r="E33" s="27">
        <v>500</v>
      </c>
      <c r="F33" s="27"/>
      <c r="G33" s="28">
        <f t="shared" si="3"/>
        <v>500</v>
      </c>
      <c r="H33" s="29"/>
      <c r="I33" s="10"/>
      <c r="J33" s="30">
        <f t="shared" si="4"/>
        <v>0</v>
      </c>
    </row>
    <row r="34" spans="1:10" x14ac:dyDescent="0.3">
      <c r="A34" s="70"/>
      <c r="B34" s="71"/>
      <c r="C34" s="50"/>
      <c r="D34" s="9" t="s">
        <v>51</v>
      </c>
      <c r="E34" s="27">
        <v>200</v>
      </c>
      <c r="F34" s="27"/>
      <c r="G34" s="28"/>
      <c r="H34" s="29"/>
      <c r="I34" s="10"/>
      <c r="J34" s="30">
        <f t="shared" si="4"/>
        <v>0</v>
      </c>
    </row>
    <row r="35" spans="1:10" x14ac:dyDescent="0.3">
      <c r="A35" s="70"/>
      <c r="B35" s="71"/>
      <c r="C35" s="50" t="s">
        <v>19</v>
      </c>
      <c r="D35" s="9" t="s">
        <v>56</v>
      </c>
      <c r="E35" s="51"/>
      <c r="F35" s="52"/>
      <c r="G35" s="53"/>
      <c r="H35" s="29"/>
      <c r="I35" s="10"/>
      <c r="J35" s="30"/>
    </row>
    <row r="36" spans="1:10" x14ac:dyDescent="0.3">
      <c r="A36" s="70"/>
      <c r="B36" s="71"/>
      <c r="C36" s="50"/>
      <c r="D36" s="9" t="s">
        <v>23</v>
      </c>
      <c r="E36" s="51"/>
      <c r="F36" s="52"/>
      <c r="G36" s="53"/>
      <c r="H36" s="29"/>
      <c r="I36" s="10"/>
      <c r="J36" s="30"/>
    </row>
    <row r="37" spans="1:10" x14ac:dyDescent="0.3">
      <c r="A37" s="17"/>
      <c r="B37" s="8"/>
      <c r="C37" s="7"/>
      <c r="D37" s="7"/>
      <c r="E37" s="31"/>
      <c r="F37" s="31"/>
      <c r="G37" s="31"/>
      <c r="H37" s="31"/>
      <c r="I37" s="34"/>
      <c r="J37" s="31"/>
    </row>
    <row r="38" spans="1:10" ht="43.2" customHeight="1" x14ac:dyDescent="0.3">
      <c r="A38" s="54">
        <v>45117</v>
      </c>
      <c r="B38" s="79" t="s">
        <v>80</v>
      </c>
      <c r="C38" s="47" t="s">
        <v>54</v>
      </c>
      <c r="D38" s="9" t="s">
        <v>77</v>
      </c>
      <c r="E38" s="27">
        <v>5700</v>
      </c>
      <c r="F38" s="27"/>
      <c r="G38" s="27">
        <v>5700</v>
      </c>
      <c r="H38" s="43"/>
      <c r="I38" s="9"/>
      <c r="J38" s="44" t="s">
        <v>81</v>
      </c>
    </row>
    <row r="39" spans="1:10" x14ac:dyDescent="0.3">
      <c r="A39" s="55"/>
      <c r="B39" s="80"/>
      <c r="C39" s="48"/>
      <c r="D39" s="9" t="s">
        <v>78</v>
      </c>
      <c r="E39" s="27">
        <v>8000</v>
      </c>
      <c r="F39" s="27"/>
      <c r="G39" s="27">
        <v>8000</v>
      </c>
      <c r="H39" s="43"/>
      <c r="I39" s="9"/>
      <c r="J39" s="45"/>
    </row>
    <row r="40" spans="1:10" x14ac:dyDescent="0.3">
      <c r="A40" s="55"/>
      <c r="B40" s="80"/>
      <c r="C40" s="49"/>
      <c r="D40" s="9" t="s">
        <v>79</v>
      </c>
      <c r="E40" s="27">
        <v>10000</v>
      </c>
      <c r="F40" s="27"/>
      <c r="G40" s="27">
        <v>10000</v>
      </c>
      <c r="H40" s="43"/>
      <c r="I40" s="9"/>
      <c r="J40" s="45"/>
    </row>
    <row r="41" spans="1:10" x14ac:dyDescent="0.3">
      <c r="A41" s="55"/>
      <c r="B41" s="80"/>
      <c r="C41" s="50" t="s">
        <v>19</v>
      </c>
      <c r="D41" s="9" t="s">
        <v>56</v>
      </c>
      <c r="E41" s="51"/>
      <c r="F41" s="52"/>
      <c r="G41" s="53"/>
      <c r="H41" s="43"/>
      <c r="I41" s="9"/>
      <c r="J41" s="45"/>
    </row>
    <row r="42" spans="1:10" x14ac:dyDescent="0.3">
      <c r="A42" s="56"/>
      <c r="B42" s="81"/>
      <c r="C42" s="50"/>
      <c r="D42" s="9" t="s">
        <v>23</v>
      </c>
      <c r="E42" s="51"/>
      <c r="F42" s="52"/>
      <c r="G42" s="53"/>
      <c r="H42" s="43"/>
      <c r="I42" s="9"/>
      <c r="J42" s="46"/>
    </row>
    <row r="43" spans="1:10" ht="15" customHeight="1" x14ac:dyDescent="0.3">
      <c r="A43" s="17"/>
      <c r="B43" s="8"/>
      <c r="C43" s="7"/>
      <c r="D43" s="7"/>
      <c r="E43" s="31"/>
      <c r="F43" s="31"/>
      <c r="G43" s="31"/>
      <c r="H43" s="31"/>
      <c r="I43" s="34"/>
      <c r="J43" s="31"/>
    </row>
    <row r="44" spans="1:10" x14ac:dyDescent="0.3">
      <c r="A44" s="76" t="s">
        <v>73</v>
      </c>
      <c r="B44" s="78" t="s">
        <v>64</v>
      </c>
      <c r="C44" s="38" t="s">
        <v>24</v>
      </c>
      <c r="D44" s="38" t="s">
        <v>25</v>
      </c>
      <c r="E44" s="39" t="s">
        <v>76</v>
      </c>
      <c r="F44" s="39"/>
      <c r="G44" s="40"/>
      <c r="H44" s="37"/>
      <c r="I44" s="41"/>
      <c r="J44" s="42">
        <f t="shared" si="4"/>
        <v>0</v>
      </c>
    </row>
    <row r="45" spans="1:10" x14ac:dyDescent="0.3">
      <c r="A45" s="77"/>
      <c r="B45" s="78"/>
      <c r="C45" s="38" t="s">
        <v>19</v>
      </c>
      <c r="D45" s="38" t="s">
        <v>75</v>
      </c>
      <c r="E45" s="57"/>
      <c r="F45" s="58"/>
      <c r="G45" s="59"/>
      <c r="H45" s="37"/>
      <c r="I45" s="41"/>
      <c r="J45" s="42">
        <f t="shared" si="4"/>
        <v>0</v>
      </c>
    </row>
    <row r="46" spans="1:10" x14ac:dyDescent="0.3">
      <c r="A46" s="17"/>
      <c r="B46" s="8"/>
      <c r="C46" s="7"/>
      <c r="D46" s="7"/>
      <c r="E46" s="31"/>
      <c r="F46" s="31"/>
      <c r="G46" s="31"/>
      <c r="H46" s="31"/>
      <c r="I46" s="34"/>
      <c r="J46" s="31"/>
    </row>
    <row r="47" spans="1:10" x14ac:dyDescent="0.3">
      <c r="A47" s="72" t="s">
        <v>74</v>
      </c>
      <c r="B47" s="71" t="s">
        <v>60</v>
      </c>
      <c r="C47" s="50" t="s">
        <v>24</v>
      </c>
      <c r="D47" s="62" t="s">
        <v>25</v>
      </c>
      <c r="E47" s="64" t="s">
        <v>76</v>
      </c>
      <c r="F47" s="64"/>
      <c r="G47" s="64"/>
      <c r="H47" s="29"/>
      <c r="I47" s="62"/>
      <c r="J47" s="60">
        <f t="shared" si="4"/>
        <v>0</v>
      </c>
    </row>
    <row r="48" spans="1:10" x14ac:dyDescent="0.3">
      <c r="A48" s="72"/>
      <c r="B48" s="71"/>
      <c r="C48" s="50"/>
      <c r="D48" s="63"/>
      <c r="E48" s="65"/>
      <c r="F48" s="65"/>
      <c r="G48" s="65"/>
      <c r="H48" s="29"/>
      <c r="I48" s="63"/>
      <c r="J48" s="61"/>
    </row>
    <row r="49" spans="1:12" x14ac:dyDescent="0.3">
      <c r="A49" s="17"/>
      <c r="B49" s="8"/>
      <c r="C49" s="7"/>
      <c r="D49" s="7"/>
      <c r="E49" s="31"/>
      <c r="F49" s="31"/>
      <c r="G49" s="31"/>
      <c r="H49" s="31"/>
      <c r="I49" s="34"/>
      <c r="J49" s="31"/>
    </row>
    <row r="50" spans="1:12" x14ac:dyDescent="0.3">
      <c r="A50" s="69">
        <v>45183</v>
      </c>
      <c r="B50" s="71" t="s">
        <v>47</v>
      </c>
      <c r="C50" s="50" t="s">
        <v>3</v>
      </c>
      <c r="D50" s="9" t="s">
        <v>17</v>
      </c>
      <c r="E50" s="27">
        <v>1980</v>
      </c>
      <c r="F50" s="27"/>
      <c r="G50" s="28">
        <f t="shared" si="3"/>
        <v>1980</v>
      </c>
      <c r="H50" s="29"/>
      <c r="I50" s="10"/>
      <c r="J50" s="30">
        <f t="shared" si="4"/>
        <v>0</v>
      </c>
    </row>
    <row r="51" spans="1:12" x14ac:dyDescent="0.3">
      <c r="A51" s="69"/>
      <c r="B51" s="71"/>
      <c r="C51" s="50"/>
      <c r="D51" s="9" t="s">
        <v>16</v>
      </c>
      <c r="E51" s="27">
        <v>495</v>
      </c>
      <c r="F51" s="27"/>
      <c r="G51" s="28">
        <f t="shared" si="3"/>
        <v>495</v>
      </c>
      <c r="H51" s="29"/>
      <c r="I51" s="10"/>
      <c r="J51" s="30">
        <f t="shared" si="4"/>
        <v>0</v>
      </c>
      <c r="L51" s="21"/>
    </row>
    <row r="52" spans="1:12" x14ac:dyDescent="0.3">
      <c r="A52" s="70"/>
      <c r="B52" s="71"/>
      <c r="C52" s="50"/>
      <c r="D52" s="9" t="s">
        <v>20</v>
      </c>
      <c r="E52" s="27">
        <v>150</v>
      </c>
      <c r="F52" s="27"/>
      <c r="G52" s="28">
        <f t="shared" si="3"/>
        <v>150</v>
      </c>
      <c r="H52" s="29"/>
      <c r="I52" s="10"/>
      <c r="J52" s="30">
        <f t="shared" si="4"/>
        <v>0</v>
      </c>
    </row>
    <row r="53" spans="1:12" x14ac:dyDescent="0.3">
      <c r="A53" s="70"/>
      <c r="B53" s="71"/>
      <c r="C53" s="50" t="s">
        <v>4</v>
      </c>
      <c r="D53" s="9" t="s">
        <v>52</v>
      </c>
      <c r="E53" s="27">
        <v>10000</v>
      </c>
      <c r="F53" s="27"/>
      <c r="G53" s="28">
        <f t="shared" si="3"/>
        <v>10000</v>
      </c>
      <c r="H53" s="29"/>
      <c r="I53" s="10"/>
      <c r="J53" s="30">
        <f t="shared" si="4"/>
        <v>0</v>
      </c>
    </row>
    <row r="54" spans="1:12" x14ac:dyDescent="0.3">
      <c r="A54" s="70"/>
      <c r="B54" s="71"/>
      <c r="C54" s="50"/>
      <c r="D54" s="9" t="s">
        <v>5</v>
      </c>
      <c r="E54" s="27">
        <v>5000</v>
      </c>
      <c r="F54" s="27"/>
      <c r="G54" s="28">
        <f t="shared" si="3"/>
        <v>5000</v>
      </c>
      <c r="H54" s="29"/>
      <c r="I54" s="10"/>
      <c r="J54" s="30">
        <f t="shared" si="4"/>
        <v>0</v>
      </c>
    </row>
    <row r="55" spans="1:12" x14ac:dyDescent="0.3">
      <c r="A55" s="70"/>
      <c r="B55" s="71"/>
      <c r="C55" s="50"/>
      <c r="D55" s="9" t="s">
        <v>34</v>
      </c>
      <c r="E55" s="27">
        <v>3000</v>
      </c>
      <c r="F55" s="27"/>
      <c r="G55" s="28">
        <f t="shared" si="3"/>
        <v>3000</v>
      </c>
      <c r="H55" s="29"/>
      <c r="I55" s="10"/>
      <c r="J55" s="30">
        <f t="shared" si="4"/>
        <v>0</v>
      </c>
    </row>
    <row r="56" spans="1:12" x14ac:dyDescent="0.3">
      <c r="A56" s="70"/>
      <c r="B56" s="71"/>
      <c r="C56" s="50"/>
      <c r="D56" s="9" t="s">
        <v>18</v>
      </c>
      <c r="E56" s="27">
        <v>500</v>
      </c>
      <c r="F56" s="27"/>
      <c r="G56" s="28">
        <f t="shared" si="3"/>
        <v>500</v>
      </c>
      <c r="H56" s="29"/>
      <c r="I56" s="10"/>
      <c r="J56" s="30">
        <f t="shared" si="4"/>
        <v>0</v>
      </c>
    </row>
    <row r="57" spans="1:12" x14ac:dyDescent="0.3">
      <c r="A57" s="70"/>
      <c r="B57" s="71"/>
      <c r="C57" s="50"/>
      <c r="D57" s="9" t="s">
        <v>15</v>
      </c>
      <c r="E57" s="27">
        <v>400</v>
      </c>
      <c r="F57" s="27"/>
      <c r="G57" s="28">
        <f t="shared" si="3"/>
        <v>400</v>
      </c>
      <c r="H57" s="29"/>
      <c r="I57" s="10"/>
      <c r="J57" s="30">
        <f t="shared" si="4"/>
        <v>0</v>
      </c>
    </row>
    <row r="58" spans="1:12" x14ac:dyDescent="0.3">
      <c r="A58" s="70"/>
      <c r="B58" s="71"/>
      <c r="C58" s="50"/>
      <c r="D58" s="9" t="s">
        <v>51</v>
      </c>
      <c r="E58" s="27">
        <v>200</v>
      </c>
      <c r="F58" s="27"/>
      <c r="G58" s="28">
        <f t="shared" si="3"/>
        <v>200</v>
      </c>
      <c r="H58" s="29"/>
      <c r="I58" s="10"/>
      <c r="J58" s="30">
        <f t="shared" si="4"/>
        <v>0</v>
      </c>
    </row>
    <row r="59" spans="1:12" x14ac:dyDescent="0.3">
      <c r="A59" s="70"/>
      <c r="B59" s="71"/>
      <c r="C59" s="50" t="s">
        <v>19</v>
      </c>
      <c r="D59" s="9" t="s">
        <v>59</v>
      </c>
      <c r="E59" s="27">
        <v>250</v>
      </c>
      <c r="F59" s="27"/>
      <c r="G59" s="28">
        <f t="shared" si="3"/>
        <v>250</v>
      </c>
      <c r="H59" s="29"/>
      <c r="I59" s="10"/>
      <c r="J59" s="30">
        <f t="shared" si="4"/>
        <v>0</v>
      </c>
    </row>
    <row r="60" spans="1:12" x14ac:dyDescent="0.3">
      <c r="A60" s="70"/>
      <c r="B60" s="71"/>
      <c r="C60" s="50"/>
      <c r="D60" s="9" t="s">
        <v>51</v>
      </c>
      <c r="E60" s="51"/>
      <c r="F60" s="52"/>
      <c r="G60" s="53"/>
      <c r="H60" s="29"/>
      <c r="I60" s="10"/>
      <c r="J60" s="30"/>
    </row>
    <row r="61" spans="1:12" x14ac:dyDescent="0.3">
      <c r="A61" s="17"/>
      <c r="B61" s="8"/>
      <c r="C61" s="7"/>
      <c r="D61" s="7"/>
      <c r="E61" s="31"/>
      <c r="F61" s="31"/>
      <c r="G61" s="31"/>
      <c r="H61" s="31"/>
      <c r="I61" s="34"/>
      <c r="J61" s="31"/>
    </row>
    <row r="62" spans="1:12" x14ac:dyDescent="0.3">
      <c r="A62" s="73">
        <v>45227</v>
      </c>
      <c r="B62" s="71" t="s">
        <v>45</v>
      </c>
      <c r="C62" s="62" t="s">
        <v>3</v>
      </c>
      <c r="D62" s="9" t="s">
        <v>65</v>
      </c>
      <c r="E62" s="27" t="s">
        <v>76</v>
      </c>
      <c r="F62" s="27"/>
      <c r="G62" s="28">
        <f t="shared" ref="G62:G69" si="5">SUM(E62:F62)</f>
        <v>0</v>
      </c>
      <c r="H62" s="29"/>
      <c r="I62" s="10"/>
      <c r="J62" s="30">
        <f>I62*G62</f>
        <v>0</v>
      </c>
    </row>
    <row r="63" spans="1:12" x14ac:dyDescent="0.3">
      <c r="A63" s="70"/>
      <c r="B63" s="71"/>
      <c r="C63" s="74"/>
      <c r="D63" s="9" t="s">
        <v>66</v>
      </c>
      <c r="E63" s="27">
        <v>350</v>
      </c>
      <c r="F63" s="27">
        <f>0.13*E63</f>
        <v>45.5</v>
      </c>
      <c r="G63" s="28">
        <f t="shared" si="5"/>
        <v>395.5</v>
      </c>
      <c r="H63" s="29"/>
      <c r="I63" s="10"/>
      <c r="J63" s="30">
        <f>I63*G63</f>
        <v>0</v>
      </c>
    </row>
    <row r="64" spans="1:12" x14ac:dyDescent="0.3">
      <c r="A64" s="70"/>
      <c r="B64" s="71"/>
      <c r="C64" s="74"/>
      <c r="D64" s="9" t="s">
        <v>67</v>
      </c>
      <c r="E64" s="27">
        <v>500</v>
      </c>
      <c r="F64" s="27">
        <f>0.13*E64</f>
        <v>65</v>
      </c>
      <c r="G64" s="28">
        <f t="shared" si="5"/>
        <v>565</v>
      </c>
      <c r="H64" s="29"/>
      <c r="I64" s="10"/>
      <c r="J64" s="30">
        <f>I64*G64</f>
        <v>0</v>
      </c>
    </row>
    <row r="65" spans="1:10" x14ac:dyDescent="0.3">
      <c r="A65" s="70"/>
      <c r="B65" s="71"/>
      <c r="C65" s="63"/>
      <c r="D65" s="9" t="s">
        <v>71</v>
      </c>
      <c r="E65" s="27">
        <v>50</v>
      </c>
      <c r="F65" s="27"/>
      <c r="G65" s="28">
        <f t="shared" si="5"/>
        <v>50</v>
      </c>
      <c r="H65" s="29"/>
      <c r="I65" s="10"/>
      <c r="J65" s="30"/>
    </row>
    <row r="66" spans="1:10" x14ac:dyDescent="0.3">
      <c r="A66" s="70"/>
      <c r="B66" s="71"/>
      <c r="C66" s="50" t="s">
        <v>4</v>
      </c>
      <c r="D66" s="9" t="s">
        <v>68</v>
      </c>
      <c r="E66" s="27">
        <v>10000</v>
      </c>
      <c r="F66" s="27"/>
      <c r="G66" s="28">
        <f t="shared" si="5"/>
        <v>10000</v>
      </c>
      <c r="H66" s="29"/>
      <c r="I66" s="10"/>
      <c r="J66" s="30">
        <f>I66*G66</f>
        <v>0</v>
      </c>
    </row>
    <row r="67" spans="1:10" x14ac:dyDescent="0.3">
      <c r="A67" s="70"/>
      <c r="B67" s="71"/>
      <c r="C67" s="50"/>
      <c r="D67" s="9" t="s">
        <v>69</v>
      </c>
      <c r="E67" s="27">
        <v>5000</v>
      </c>
      <c r="F67" s="27"/>
      <c r="G67" s="28">
        <f t="shared" si="5"/>
        <v>5000</v>
      </c>
      <c r="H67" s="29"/>
      <c r="I67" s="10"/>
      <c r="J67" s="30">
        <f>I67*G67</f>
        <v>0</v>
      </c>
    </row>
    <row r="68" spans="1:10" x14ac:dyDescent="0.3">
      <c r="A68" s="70"/>
      <c r="B68" s="71"/>
      <c r="C68" s="50"/>
      <c r="D68" s="9" t="s">
        <v>7</v>
      </c>
      <c r="E68" s="27">
        <v>3000</v>
      </c>
      <c r="F68" s="27"/>
      <c r="G68" s="28">
        <f t="shared" si="5"/>
        <v>3000</v>
      </c>
      <c r="H68" s="29"/>
      <c r="I68" s="10"/>
      <c r="J68" s="30">
        <f>I68*G68</f>
        <v>0</v>
      </c>
    </row>
    <row r="69" spans="1:10" x14ac:dyDescent="0.3">
      <c r="A69" s="70"/>
      <c r="B69" s="71"/>
      <c r="C69" s="50"/>
      <c r="D69" s="9" t="s">
        <v>70</v>
      </c>
      <c r="E69" s="27">
        <v>200</v>
      </c>
      <c r="F69" s="27"/>
      <c r="G69" s="28">
        <f t="shared" si="5"/>
        <v>200</v>
      </c>
      <c r="H69" s="29"/>
      <c r="I69" s="10"/>
      <c r="J69" s="30">
        <f>I69*G69</f>
        <v>0</v>
      </c>
    </row>
    <row r="70" spans="1:10" x14ac:dyDescent="0.3">
      <c r="A70" s="70"/>
      <c r="B70" s="71"/>
      <c r="C70" s="62" t="s">
        <v>19</v>
      </c>
      <c r="D70" s="9" t="s">
        <v>23</v>
      </c>
      <c r="E70" s="51"/>
      <c r="F70" s="52"/>
      <c r="G70" s="53"/>
      <c r="H70" s="29"/>
      <c r="I70" s="10"/>
      <c r="J70" s="30"/>
    </row>
    <row r="71" spans="1:10" x14ac:dyDescent="0.3">
      <c r="A71" s="70"/>
      <c r="B71" s="71"/>
      <c r="C71" s="63"/>
      <c r="D71" s="9" t="s">
        <v>21</v>
      </c>
      <c r="E71" s="51"/>
      <c r="F71" s="52"/>
      <c r="G71" s="53"/>
      <c r="H71" s="29"/>
      <c r="I71" s="10"/>
      <c r="J71" s="30"/>
    </row>
    <row r="72" spans="1:10" ht="15" customHeight="1" x14ac:dyDescent="0.3">
      <c r="A72" s="17"/>
      <c r="B72" s="8"/>
      <c r="C72" s="7"/>
      <c r="D72" s="7"/>
      <c r="E72" s="31"/>
      <c r="F72" s="31"/>
      <c r="G72" s="31"/>
      <c r="H72" s="31"/>
      <c r="I72" s="34"/>
      <c r="J72" s="31"/>
    </row>
    <row r="73" spans="1:10" x14ac:dyDescent="0.3">
      <c r="A73" s="18"/>
      <c r="B73" s="20" t="s">
        <v>29</v>
      </c>
      <c r="C73" s="9" t="s">
        <v>30</v>
      </c>
      <c r="D73" s="9" t="s">
        <v>31</v>
      </c>
      <c r="E73" s="27">
        <v>250</v>
      </c>
      <c r="F73" s="27"/>
      <c r="G73" s="28">
        <v>250</v>
      </c>
      <c r="H73" s="29"/>
      <c r="I73" s="10"/>
      <c r="J73" s="30">
        <f t="shared" ref="J73" si="6">I73*G73</f>
        <v>0</v>
      </c>
    </row>
    <row r="74" spans="1:10" x14ac:dyDescent="0.3">
      <c r="A74" s="17"/>
      <c r="B74" s="8"/>
      <c r="C74" s="7"/>
      <c r="D74" s="7"/>
      <c r="E74" s="31"/>
      <c r="F74" s="31"/>
      <c r="G74" s="31"/>
      <c r="H74" s="31"/>
      <c r="I74" s="35" t="s">
        <v>55</v>
      </c>
      <c r="J74" s="32">
        <f>SUM(J5:J73)</f>
        <v>0</v>
      </c>
    </row>
    <row r="76" spans="1:10" x14ac:dyDescent="0.3">
      <c r="A76" s="11" t="s">
        <v>26</v>
      </c>
    </row>
    <row r="77" spans="1:10" x14ac:dyDescent="0.3">
      <c r="A77" t="s">
        <v>82</v>
      </c>
    </row>
    <row r="78" spans="1:10" x14ac:dyDescent="0.3">
      <c r="A78" t="s">
        <v>57</v>
      </c>
    </row>
  </sheetData>
  <mergeCells count="51">
    <mergeCell ref="A1:G1"/>
    <mergeCell ref="C59:C60"/>
    <mergeCell ref="C50:C52"/>
    <mergeCell ref="C53:C58"/>
    <mergeCell ref="C27:C34"/>
    <mergeCell ref="C35:C36"/>
    <mergeCell ref="C47:C48"/>
    <mergeCell ref="B7:B21"/>
    <mergeCell ref="A7:A21"/>
    <mergeCell ref="C7:C13"/>
    <mergeCell ref="A44:A45"/>
    <mergeCell ref="B44:B45"/>
    <mergeCell ref="A23:A36"/>
    <mergeCell ref="B23:B36"/>
    <mergeCell ref="B38:B42"/>
    <mergeCell ref="C23:C26"/>
    <mergeCell ref="C66:C69"/>
    <mergeCell ref="A50:A60"/>
    <mergeCell ref="B62:B71"/>
    <mergeCell ref="A47:A48"/>
    <mergeCell ref="B47:B48"/>
    <mergeCell ref="A62:A71"/>
    <mergeCell ref="B50:B60"/>
    <mergeCell ref="C62:C65"/>
    <mergeCell ref="C70:C71"/>
    <mergeCell ref="L3:N3"/>
    <mergeCell ref="L4:N4"/>
    <mergeCell ref="C14:C18"/>
    <mergeCell ref="C19:C21"/>
    <mergeCell ref="L5:N7"/>
    <mergeCell ref="E19:G19"/>
    <mergeCell ref="E20:G20"/>
    <mergeCell ref="E21:G21"/>
    <mergeCell ref="E70:G70"/>
    <mergeCell ref="E71:G71"/>
    <mergeCell ref="E35:G35"/>
    <mergeCell ref="E36:G36"/>
    <mergeCell ref="E45:G45"/>
    <mergeCell ref="E47:E48"/>
    <mergeCell ref="F47:F48"/>
    <mergeCell ref="G47:G48"/>
    <mergeCell ref="J38:J42"/>
    <mergeCell ref="C38:C40"/>
    <mergeCell ref="C41:C42"/>
    <mergeCell ref="E60:G60"/>
    <mergeCell ref="A38:A42"/>
    <mergeCell ref="E41:G41"/>
    <mergeCell ref="E42:G42"/>
    <mergeCell ref="J47:J48"/>
    <mergeCell ref="D47:D48"/>
    <mergeCell ref="I47:I48"/>
  </mergeCells>
  <printOptions horizontalCentered="1"/>
  <pageMargins left="0.23622047244094491" right="0.23622047244094491" top="0.74803149606299213" bottom="0.74803149606299213" header="0.31496062992125984" footer="0.31496062992125984"/>
  <pageSetup scale="48" fitToHeight="0" orientation="portrait" copies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 Care 2023 Event + Price List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Tiana Rodrigue</dc:creator>
  <cp:lastModifiedBy>Tiana Rodrigue</cp:lastModifiedBy>
  <cp:lastPrinted>2021-12-06T20:37:48Z</cp:lastPrinted>
  <dcterms:created xsi:type="dcterms:W3CDTF">2017-12-14T17:35:19Z</dcterms:created>
  <dcterms:modified xsi:type="dcterms:W3CDTF">2023-01-14T16:08:41Z</dcterms:modified>
</cp:coreProperties>
</file>